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rincon\Desktop\"/>
    </mc:Choice>
  </mc:AlternateContent>
  <bookViews>
    <workbookView xWindow="0" yWindow="0" windowWidth="15345" windowHeight="4635"/>
  </bookViews>
  <sheets>
    <sheet name="Matriz POA" sheetId="1" r:id="rId1"/>
  </sheets>
  <definedNames>
    <definedName name="_xlnm._FilterDatabase" localSheetId="0" hidden="1">'Matriz POA'!$A$8:$V$252</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1" l="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9" i="1"/>
  <c r="R10" i="1"/>
  <c r="R11" i="1"/>
  <c r="R12" i="1"/>
  <c r="R13" i="1"/>
  <c r="R14" i="1"/>
  <c r="R15" i="1"/>
  <c r="R16" i="1"/>
  <c r="R17" i="1"/>
  <c r="R18" i="1"/>
  <c r="R19" i="1"/>
  <c r="R20" i="1"/>
  <c r="R21" i="1"/>
  <c r="R22" i="1"/>
  <c r="R23" i="1"/>
  <c r="R24" i="1"/>
  <c r="R25" i="1"/>
  <c r="R26" i="1"/>
  <c r="R27" i="1"/>
  <c r="R28" i="1"/>
  <c r="R29" i="1"/>
  <c r="R30" i="1"/>
  <c r="R31" i="1"/>
  <c r="R32" i="1"/>
  <c r="R33" i="1"/>
  <c r="R34" i="1"/>
  <c r="R35" i="1"/>
  <c r="R9" i="1"/>
  <c r="R248" i="1"/>
  <c r="R249" i="1"/>
  <c r="R250" i="1"/>
  <c r="R251" i="1"/>
  <c r="R247" i="1"/>
</calcChain>
</file>

<file path=xl/sharedStrings.xml><?xml version="1.0" encoding="utf-8"?>
<sst xmlns="http://schemas.openxmlformats.org/spreadsheetml/2006/main" count="2970" uniqueCount="934">
  <si>
    <t>PLAN OPERATIVO ANUAL 2021</t>
  </si>
  <si>
    <t>No. Acción</t>
  </si>
  <si>
    <t>Objetivo Estratégico</t>
  </si>
  <si>
    <t>Línea Estratégica</t>
  </si>
  <si>
    <t>Estrategia</t>
  </si>
  <si>
    <t xml:space="preserve">Programa </t>
  </si>
  <si>
    <t>Dependencia Líder</t>
  </si>
  <si>
    <t>Acción Institucional POA</t>
  </si>
  <si>
    <t>Formula de los Indicadores</t>
  </si>
  <si>
    <t>Objetivo de la Acción</t>
  </si>
  <si>
    <t>Meta</t>
  </si>
  <si>
    <t>Programado Total</t>
  </si>
  <si>
    <t xml:space="preserve">
Nacional
 &gt; 75 Km
</t>
  </si>
  <si>
    <t>Otros
&lt; 75 Km</t>
  </si>
  <si>
    <t>Contratación de 
bienes y/o servicios</t>
  </si>
  <si>
    <t>Total viaticos</t>
  </si>
  <si>
    <t>Total tiquetes</t>
  </si>
  <si>
    <t>Costo Total de la Acción Institucional Sin Tiquetes</t>
  </si>
  <si>
    <t>Apropiación Total</t>
  </si>
  <si>
    <t>Fuente de financiación (proyecto de inversión)</t>
  </si>
  <si>
    <t>Fuente de financiación (Producto SIIF)</t>
  </si>
  <si>
    <t>Fuente de financiación (Actividad SUIFP)</t>
  </si>
  <si>
    <t>DG01</t>
  </si>
  <si>
    <t>1 Contribuir a la mejora continua del estatus sanitario del país mediante el fortalecimiento de la inspección, vigilancia  y control sanitario con enfoque de riesgo garantizando la protección de la salud de los colombianos y el reconocimiento nacional e internacional.</t>
  </si>
  <si>
    <t>Estatus Sanitario</t>
  </si>
  <si>
    <t>5  Implementar una comunicación estrategica  entre los actores que intervienen en el funcionamiento del modelo de IVC</t>
  </si>
  <si>
    <t>Dirección General</t>
  </si>
  <si>
    <t xml:space="preserve">Recopilar, consolidar y divulgar internamente la información relacionada con la entidad que se publica en medios de comunicación  </t>
  </si>
  <si>
    <t>(No. de reportes hallados en medios masivos de comunicación/No. de reportes divulgados internamente)*100</t>
  </si>
  <si>
    <t>Realizar monitoreo a la información noticiosa que circula en medios de comunicación de carácter nacional y regional sobre temas sanitarios de los productos vigilados por la entidad y sobre la aparición del Instituto como autoridad sanitaria en Colombia.</t>
  </si>
  <si>
    <t>N/A</t>
  </si>
  <si>
    <t>DG02</t>
  </si>
  <si>
    <t xml:space="preserve">Publicar artículos del Invima en medios de comunicación </t>
  </si>
  <si>
    <t xml:space="preserve"> (No. de articulos del Invima publicados en medios de comunicación / No. de articulos del Invima para publicar proyectados)  *100</t>
  </si>
  <si>
    <t>Posicionar  la información que se produce en la entidad a través de diferentes medios de comunicación</t>
  </si>
  <si>
    <t>FUNCIONAMIENTO</t>
  </si>
  <si>
    <t>DG03</t>
  </si>
  <si>
    <t>Realizar  ruedas de prensa  de la Entidad</t>
  </si>
  <si>
    <t>(No. comunicados de prensa realizados a partir de ruedas de prensa realizadas/No. de comunicados de prensa programados a partir de ruedas de prensa)*100%</t>
  </si>
  <si>
    <t>Informar a los medios masivos de comunicación y ciudadanos los hechos más  relevantes de la gestión del Invima, con el fin de que estos puedan ser  reproducidos en los diarios, revistas, programas de televisión, emisiones radiales o sitios de Internet.</t>
  </si>
  <si>
    <t>DG04</t>
  </si>
  <si>
    <t>1 Fortalecer  la inspección, vigilancia y control de los productos competencia del Invima</t>
  </si>
  <si>
    <t>Realizar visitas virtuales a estudiantes universitarios sobre temas relacionados con la educación sanitaria</t>
  </si>
  <si>
    <t>(No. de visitas virtuales socializadas con estudiantes universitarios  /No. de universidades contactadas para visita virtual a los laboratorios)*100</t>
  </si>
  <si>
    <t xml:space="preserve">Dar a conocer a los estudiantes universitarios los procesos que se adelantan para proteger y promover la inocuidad de los productos competencia del Invima </t>
  </si>
  <si>
    <t>DG05</t>
  </si>
  <si>
    <t xml:space="preserve">2 Prestar servicios con estándares de calidad para afianzar la confianza de la población </t>
  </si>
  <si>
    <t>Eficiencia</t>
  </si>
  <si>
    <t>7  Mejorar los estándares de calidad de la entidad</t>
  </si>
  <si>
    <t xml:space="preserve">Ejecutar el Plan de tratamiento de riesgos de seguridad y privacidad de la información </t>
  </si>
  <si>
    <t xml:space="preserve">% de cumplimiento del Plan de tratamiento de riesgos de seguridad y privacidad de la información </t>
  </si>
  <si>
    <t xml:space="preserve">Determinar el nivel de ejecución del plan de tratamiento de riesgos de seguridad y privacidad de la información  de acuerdo a la normatividad vigente </t>
  </si>
  <si>
    <t>DG06</t>
  </si>
  <si>
    <t>Ejecutar el Plan de seguridad y privacidad de la información</t>
  </si>
  <si>
    <t xml:space="preserve"> % de cumplimiento del Plan de seguridad y privacidad de la información</t>
  </si>
  <si>
    <t>Determinar el nivel de ejecución del plan de seguridad y privacidad de la información de acuerdo a la normatividad vigente</t>
  </si>
  <si>
    <t>DG07</t>
  </si>
  <si>
    <t>4 Contribuir a una Colombia legal y transparente mediante la implementación de acciones que mitiguen los efectos de la ilegalidad y la corrupción.</t>
  </si>
  <si>
    <t xml:space="preserve">11 Implementar acciones de transparencia, participación ciudadana y rendición de cuentas para evitar la materialización de cualquier posible acto de corrupción </t>
  </si>
  <si>
    <t>Ejecutar los componentes de "Iniciativas Adicionales"-"Rendición de cuentas"-"Mecanismos de Transparencia y Acceso de la Información" del plan anticorrupción y atención al ciudadano"</t>
  </si>
  <si>
    <t xml:space="preserve">(No de subcomponentes realizados /No de subcomponentes proyectados)*100 </t>
  </si>
  <si>
    <t>Determinar el nivel de ejecución de las"Iniciativas Adicionales"-"Rendición de cuentas"-"Mecanismos de Transparencia y Acceso de la Información" del plan anticorrupción y atención al ciudadano". "Invima en la Regiones"</t>
  </si>
  <si>
    <t>DG08</t>
  </si>
  <si>
    <t>8 Fortalecer la gestión de los procesos administrativos y de apoyo de la Entidad</t>
  </si>
  <si>
    <t>Ejecutar el 95%  de los recursos del presupuesto de invesión apropiado para la vigencia</t>
  </si>
  <si>
    <t>(Total de recursos ejecutados del presupuesto de inversión/Total de recursos programados para la vigencia)*100</t>
  </si>
  <si>
    <t>Cumplir con la ejecución del presupuesto de inversión apropiado a la dependencia de acuerdo a los lineamientos establecidos por la Oficina Asesora de Planeación</t>
  </si>
  <si>
    <t>SG01</t>
  </si>
  <si>
    <t>3 Fortalecer la gestión del conocimiento, capacidades y competencias de los servidores públicos de la institución.</t>
  </si>
  <si>
    <t>10 Fortalecer la generación de conocimiento producto de las acciones misionales que sirva de insumo para la toma de decisiones de los actores internos y externos de la institución</t>
  </si>
  <si>
    <t>Desarrollo y promulgación del conocimiento institucional</t>
  </si>
  <si>
    <t>Secretaría General</t>
  </si>
  <si>
    <t>Diseñar y ejecutar el Plan Institucional de Formación y Capacitación por Competencias</t>
  </si>
  <si>
    <t>(No. de temas ejecutados del Plan de formación y capacitación  PIFC  / No. de temas programados  )*100</t>
  </si>
  <si>
    <t>Fortalecer las competencias de los Servidores Publicos del Instituto PIFC</t>
  </si>
  <si>
    <t>N.A.</t>
  </si>
  <si>
    <t>SG02</t>
  </si>
  <si>
    <t xml:space="preserve">Ejecutar el Plan de Capacitacion acorde a la malla curricular e temas misionales y de apoyo </t>
  </si>
  <si>
    <t>(No. de servidores públicos entrenados / No. de servidores públicos programados )* 100</t>
  </si>
  <si>
    <t>Fortalecer las competencias de los servidores Publicos del Invima</t>
  </si>
  <si>
    <t xml:space="preserve">Realizar las capacitaciones y actualizaciones de acuerdo a las necesidades detectadas. </t>
  </si>
  <si>
    <t>Convenio interadministrativo con Entidades de Eduación Superior para capacitaciones dirigida a funcionarios de areas de apoyo</t>
  </si>
  <si>
    <t>SG03</t>
  </si>
  <si>
    <t>Ejecutar el Plan de Capacitación acorde a la malla curricular en temas Misionales y de apoyo</t>
  </si>
  <si>
    <t>(No. de Inspectores entrenados / No. de Inspectores programados)*100</t>
  </si>
  <si>
    <t xml:space="preserve">
Fortalecer las competencias de los Inspectores del Invima
</t>
  </si>
  <si>
    <t>C-1903-0300-7-0-1903011 Servicio de inspección, vigilancia y control</t>
  </si>
  <si>
    <t>Brindar capacitación informal  en Inspección, Vigilancia y Control a los Inspectores que intervienen en la inspección, vigilancia y control sanitario</t>
  </si>
  <si>
    <t>Convenio interadministrativo con Entidades de Eduación Superior para capacitaciones dirigida a funcionarios de areas misionales de la Entidad</t>
  </si>
  <si>
    <t>SG04</t>
  </si>
  <si>
    <t>(No. de entrenamientos ejecutados / No. de entrenamientos programados )*100</t>
  </si>
  <si>
    <t>Fortalecer las competencias de los Inspectores en temas misionales</t>
  </si>
  <si>
    <t>SG05</t>
  </si>
  <si>
    <t xml:space="preserve">Fortalecer el desarrollo del conocimiento y competencias tecnicas en los Servidores Públicos de Carrera Administrativa y/o de Libre Nombramiento y Remoción dentro del marco del Convenio ICETEX </t>
  </si>
  <si>
    <t>(No. de Servidores publicos beneficiarios del credito educativo condonable / No. de solicitudes presentadas )*100</t>
  </si>
  <si>
    <t xml:space="preserve">Fortalecer el desarrollo del conocimiento y competencias tecnicas en los Servidores Públicos de Carrera Administrativa y/o de Libre Nombramiento y Remoción </t>
  </si>
  <si>
    <t>Transferir recursos al  fondo INVIMA – ICETEX en el marco del reglamento Operativo.</t>
  </si>
  <si>
    <t xml:space="preserve"> recursos para el  fondo INVIMA – ICETEX en el marco del reglamento Operativo.</t>
  </si>
  <si>
    <t>SG06</t>
  </si>
  <si>
    <t xml:space="preserve">9 Implementar acciones para el desarrollo de las aptitudes, habilidades y capacidades de los servidores públicos de la institución. </t>
  </si>
  <si>
    <t>Diseñar y ejecutar el Sistema de Estímulos</t>
  </si>
  <si>
    <t>(Número de actividades ejecutadas del Sistema de Estímulos /  Número  de actividades planeadas del Sistema de Estímulos)*100</t>
  </si>
  <si>
    <t xml:space="preserve"> Fortalecer la calidad de vida del Servidor Publico a nivel laboral, personal y familiar, asociadas al Clima Organizacional.</t>
  </si>
  <si>
    <t>SG07</t>
  </si>
  <si>
    <t xml:space="preserve">Diseñar e implementar el Plan anual de vacantes y Plan de Previsión de Recursos Humanos </t>
  </si>
  <si>
    <t>Porcentaje de cumplimiento en el diseño e implementación del Plan anual de vacantes y  Plan de Previsión de Recursos Humanos</t>
  </si>
  <si>
    <t xml:space="preserve">Determinar el nivel de ejecución del plan anual de vacantes y prevision del recurso humano , dando cumplimiento a la normatividad vigente </t>
  </si>
  <si>
    <t>SG08</t>
  </si>
  <si>
    <t>Ejecutar el Plan Estratégico del Talento Humano</t>
  </si>
  <si>
    <t>Porcentaje de cumplimiento del Plan Estratégico del Talento Humano</t>
  </si>
  <si>
    <t>Determinar el nivel de ejecución del plan estrategico de talento humano de acuerdo a la normatividad vigente</t>
  </si>
  <si>
    <t>SG09</t>
  </si>
  <si>
    <t>Diseñar y ejecutar el Plan de Trabajo de Seguridad y Salud en el Trabajo</t>
  </si>
  <si>
    <t>(No. de actividades realizadas en el periodo / No. de actividades planeadas en el periodo)*100</t>
  </si>
  <si>
    <t>Mejorar las condiciones de Salud y Seguridad en el Trabajo de los Servidores Publicos</t>
  </si>
  <si>
    <t>SG10</t>
  </si>
  <si>
    <t>Transparencia</t>
  </si>
  <si>
    <t>12 Fortalecer la presencia del Invima como actor clave en las acciones   para el control de la ilegalidad del país</t>
  </si>
  <si>
    <t>Gestión de la transparencia, participación ciudadana, rendición de cuentas y lucha contra la ilegalidad</t>
  </si>
  <si>
    <t>Realizar el reporte para la suspensión de publicaciones en plataformas de comercio electrónico y de acuerdo al Convenio de Mercadolibre Colombia Ltda., reporte de perfiles en redes sociales a Facebook Inc. (Facebook e Instagram) y traslado de casos de Sitios Web a la Superintendencia de Industria y Comercio - SIC .</t>
  </si>
  <si>
    <t>(No. de publicaciones reportadas y/o suspendidas en comercio electrónico con promoción de productos fraudulentos/ No. de publicaciones reportadas y/o suspendidas en comercio electrónico con promoción de productos fraudulentos programadas )*100</t>
  </si>
  <si>
    <t xml:space="preserve">Desarrollar acciones de lucha contra la ilegalidad en plataformas de comercio electrónico, redes sociales y sitios web que publicitan productos competencia del INVIMA que incumplen con la normatividad sanitaria vigente. </t>
  </si>
  <si>
    <t>SG11</t>
  </si>
  <si>
    <t>Coordinar, articular o liderar visitas extraordinarias bajo enfoque de ilegalidad, con aplicación de medidas sanitarias de seguridad o concepto sanitario desfavorable a unidades de productos fraudulentos competencia del Instituto, mediante acciones
 IVC en modalidad de operativos propios como resultado del análisis de la información recibida sobre presuntos actos de ilegalidad o acompañamientos solicitados por Entidades externas.</t>
  </si>
  <si>
    <t>(No. de establecimientos visitados con MSS o Concepto sanitario desfavorable a productos, publicidad o establecimiento/ No. de establecimientos visitaddos de forma extraordinaria en modalidad de acompañamientos u operativos)*100</t>
  </si>
  <si>
    <t>Realizar acciones en la lucha contra la ilegalidad y contrabando en comercio tradicional, con operativos propios o en trabajo conjunto con otras Entidades Judiciales, sanitarias y organismos de control.</t>
  </si>
  <si>
    <t>SG12</t>
  </si>
  <si>
    <t>Informar a la ciudadanía mediante el Observatorio Nacional de Ilegalidad y Contrabando del Instituto, la gestión de las denuncias con los indicadores, casos exitosos y la educación ciudadana sobre el consumo de productos seguros y legales.</t>
  </si>
  <si>
    <t>Reporte de Indicadores Trimestrales de Denuncias autorizados para su publicación</t>
  </si>
  <si>
    <t>Dar a conocer a la ciudadanía información cuantitativa y cualitativa sobre la gestión de las denuncias de ilegalidad recibidas por el Instituto, casos exitosos y la información de educación ciudadana para el consumo de productos seguro y legales mediante el reporte del Observatorio Nacional de Ilegalidad y contrabando del Instituto.</t>
  </si>
  <si>
    <t>SG18</t>
  </si>
  <si>
    <t>Brindar apoyo en acciones de articulación en representación del Instituto, como solicitudes de información, atención de consultas y denuncias, coordinación de operativos y participaciones en mesas de trabajo en conjunto con los integrantes de los Centros Integrados ICA, Invima Polfa/Dian para contrarrestar la ilegalidad y fortalecer el monitoreo, vigilancia y control de los productos competencia del Instituto.</t>
  </si>
  <si>
    <t>(No. de acciones atendidas por el Invima de los puntos CIIIP /No. de acciones solicitadas en los puntos CIIIP)*100</t>
  </si>
  <si>
    <t>Desarrollar acciones en articulación con los Centros Integrados ICA, Invima, POLFA/DIAN para fortalecer monitoreo, vigilancia y control de Productos competencia del Instituto.</t>
  </si>
  <si>
    <t xml:space="preserve">Desarrollar acciones  tecnicas y administrativas asociados a inspección, vigilancia y control </t>
  </si>
  <si>
    <t>Contratos de personas naturales para atender actividades de articulación de la GURI</t>
  </si>
  <si>
    <t>1903-300-7 
Fortalecimiento  de la inspección  vigilancia y control de los productos competencia del Invima a nivel Nacional</t>
  </si>
  <si>
    <t>SG13</t>
  </si>
  <si>
    <t xml:space="preserve"> Fortalecimiento institucional de la gestión administrativa y de apoyo del Invima </t>
  </si>
  <si>
    <t>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t>
  </si>
  <si>
    <t>(No. de radicados inventariados/No. de radicados  proyectados)*100</t>
  </si>
  <si>
    <t>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t>
  </si>
  <si>
    <t>SG14</t>
  </si>
  <si>
    <t>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t>
  </si>
  <si>
    <t>(No. de cajas organizadas /No. de cajas proyectadas)*100</t>
  </si>
  <si>
    <t>Medir la oportunidad en el levantamiento del inventario documental en el  archivo central de la entidad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t>
  </si>
  <si>
    <t>SG15</t>
  </si>
  <si>
    <t>Gestionar la ejecución del plan anual de adquisiciones</t>
  </si>
  <si>
    <t xml:space="preserve">(No de procesos celebrados de  bienes y servicios en el periodo / No de procesos  de  bienes y servicios programados en el periodo) * 100 </t>
  </si>
  <si>
    <t xml:space="preserve">Medir la gestión trimestralmente  en la  ejecución del plan anual de adquisiciones acuerdo con la meta establecida para la vigencia, equivalente a un 25% cada trimestre para un total del 100% al final de l año. </t>
  </si>
  <si>
    <t>SG16</t>
  </si>
  <si>
    <t xml:space="preserve">Reportar y generar alertas de los compromisos con saldos pendiente por ejecutar con el fin de evitar rezago presupuestal al cierre de la vigencia. </t>
  </si>
  <si>
    <t>(Sumatoria del total pagado de gastos de funcionamiento mensualmente/total programado)*100</t>
  </si>
  <si>
    <t xml:space="preserve"> Lograr una ejecución presupuestal eficiente,   permitiendo una mejor planeación e inversión de los recursos. 
</t>
  </si>
  <si>
    <t>SG17</t>
  </si>
  <si>
    <t xml:space="preserve">Reportar en SIIF NACION la información identificada como ingreso dentro de la  ley de tarifas de recaudos en la entidad. </t>
  </si>
  <si>
    <t>(Recaudo mensual reportado en SIIF NACIÓN /Recaudo programado)*100</t>
  </si>
  <si>
    <t>Reportar la informacion de los ingresos por tarifas con el fin de revisar que las proyecciones de ingresos se cumplan oportunamente.</t>
  </si>
  <si>
    <t>SG19</t>
  </si>
  <si>
    <t>OP01</t>
  </si>
  <si>
    <t>Oficina Asesora de Planeación</t>
  </si>
  <si>
    <t>Realizar  el seguimiento y control a la ejecución de Subproyectos institucionales definidos en  Plan Estratégico de la entidad para la vigencia</t>
  </si>
  <si>
    <t>(No. de tutorias realizadas dentro de los tiempos establecidos  de acuerdo al procedimiento/No. de tutorias programadas a los proyectos de acuerdo con el procedimiento de formulación y seguimiento al plan estratègico del Invima )*100</t>
  </si>
  <si>
    <t>Evaluar el cumplimiento de los Programas, proyectos y Subproyectos institucionales en el marco de la Plataforma Estratégica</t>
  </si>
  <si>
    <t>OP02</t>
  </si>
  <si>
    <t>Realizar el seguimiento al Plan Operativo Anual y Plan Operativo Anual  de Inversión  definidos en  el Plan Estratégico de la entidad para la vigencia</t>
  </si>
  <si>
    <t>(No. de seguimientos ejecutados/No. de seguimientos requeridos de acuerdo al los procedimentos de Formulación y Seguimiento al plan Operativo Anual y del Plan Operativo Anual de Inversiòn)*100</t>
  </si>
  <si>
    <t>Evaluar el cumplimiento de las funciones, objetivos, actividades y presupuesto de inversión en el marco de la plataforma estratégica</t>
  </si>
  <si>
    <t>OP03</t>
  </si>
  <si>
    <t xml:space="preserve">Actualizar el manual tarifario de la entidad </t>
  </si>
  <si>
    <t>(No. de actualizaciones realizadas al manual tarifario/No. de actualizaciones requeridas soportadas juridicamente)*100</t>
  </si>
  <si>
    <t>Realizar actualización oportuna del manual tarifario de acuerdo a los procedimientos establecidos y normas que apliquen</t>
  </si>
  <si>
    <t>OP04</t>
  </si>
  <si>
    <t>Ejecutar las actividades del Plan Estadístico Institucional de acuerdo a los planes de acción definidos en el documento PEI</t>
  </si>
  <si>
    <t>(Número de actividades del PEI ejecutadas en el periodo a cargo de la OAP / Número de actividades del PEI programadas en el periodo  a cargo de la OAP)*100</t>
  </si>
  <si>
    <t xml:space="preserve">Fortalecer las estadísticas producidas y requeridas por el Invima, con el propósito que se constituya en un soporte eficiente para la gestión institucional frente a compromisos misionales, sectoriales y de Gobierno Nacional. </t>
  </si>
  <si>
    <t>OP05</t>
  </si>
  <si>
    <t>Realizar un perfilamiento de riesgos sanitarios a traves del modelo de IVC SOA de los establecimientos y tipos de productos que son competencia del Invima, como insumo para la elaboración del plan trimestral de visitas</t>
  </si>
  <si>
    <t>(N° de informes realizado/No de informes programados)*100</t>
  </si>
  <si>
    <t>Establecer perfiles de riesgo para cada uno de los establecimientos y tipos de productos que están bajo vigilancia; que sirvan de insumo al Instituto para priorizar la intervención sanitaria.</t>
  </si>
  <si>
    <t>OP06</t>
  </si>
  <si>
    <t xml:space="preserve">Realizar monitoreo a establecimientos  considerados de Alto Riesgo </t>
  </si>
  <si>
    <t>(N° reportes de monitoreo realizados/No de reportes de monitoreos programados) *100</t>
  </si>
  <si>
    <t>Efectuar acciones de vigilancia efectiva y tomar medidas preventivas que contribuyan a mejorar el estatus sanitario del país.</t>
  </si>
  <si>
    <t>OP07</t>
  </si>
  <si>
    <t>Realizar un perfilamiento de riesgos sanitarios a traves del modelo de IVC SOA Puertos de los importadores y exportadores de productos de Alimentos y Bebidas que son competencia del Invima</t>
  </si>
  <si>
    <t>Establecer perfiles de riesgo para cada uno de los importadores, exportadores y tipos de productos que están bajo vigilancia; que permita al Instituto priorizar la intervención sanitaria.</t>
  </si>
  <si>
    <t>OP08</t>
  </si>
  <si>
    <t>Mejoramiento de la calidad en los procesos y trámites de la entidad</t>
  </si>
  <si>
    <t>Efectuar los seguimientos y acompañamientos por medio del padrinazgo de procesos, emitiendo informes del estado de los diferentes temas de calidad tales como documentación, indicadores, riesgos, acciones de mejoramiento y salidas no conformes, entre otros</t>
  </si>
  <si>
    <t>(Informes de seguimiento a los procesos realizados por los funcionarios del Grupo SGI y enviados a los Líderes de Proceso durante el trimestre/Informes de seguimiento programados)*100</t>
  </si>
  <si>
    <t>Asesorar a los líderes de proceso, facilitadores de calidad y funcionarios de los diferentes procesos sobre los temas específicos del sistema de gestión integrado e informar el estado de los diferentes tópicos para que apoyen la toma de decisiones</t>
  </si>
  <si>
    <t>OP09</t>
  </si>
  <si>
    <t>Gestionar las solicitudes de creación, eliminación o modificación de la información documentada y controlada en la  plataforma Integra</t>
  </si>
  <si>
    <t xml:space="preserve">(No. de solicitudes de información documentada gestionadas en el periodo / Número de solicitudes remitidas por los responsables en el periodo)*100 </t>
  </si>
  <si>
    <t>Asegurar que la información publicada en la plataforma Integra corresponde a la realidad de los procesos institucionales</t>
  </si>
  <si>
    <t>OP10</t>
  </si>
  <si>
    <t>Realizar eventos de sensibilización o capacitación (presenciales o virtuales) y socializar temáticas ambientales por medio de las herramientas de comunicación ofrecidas por el Invima (correos electrónicos, yammer, vídeos, etc.)</t>
  </si>
  <si>
    <t>(Sesiones de capacitación sensibilización, piezas informativas y artículos publicados en las herramientas de comunicación del Invima(boletines institucionales, correo, yammer, etc.) realizadas durante el trimestre/ Sesiones de capacitación sensibilización, piezas informativas y artículos publicado programados)*100</t>
  </si>
  <si>
    <t>Fortalecer la toma de conciencia sobre la prevención y mitigación de impactos ambientales por el desarrollo de las actividades misionales y de apoyo del Invima</t>
  </si>
  <si>
    <t>OP11</t>
  </si>
  <si>
    <t>Ejecutar las actividades del Plan Anticorrupción y de Atención al Ciudadano que están bajo la responsabilidad de la Oficina Asesora de Planeación</t>
  </si>
  <si>
    <t>(Número de actividades realizadas / Número de actividades programadas)*100</t>
  </si>
  <si>
    <t>Fomentar la transparencia y la legitimidad de la gestión del Invima con la ejecución de las actividades definidas por subcomponentes de cada componente del plan bajo responsabilidad de la OAP</t>
  </si>
  <si>
    <t>OP12</t>
  </si>
  <si>
    <t>Identificar y ejecutar las actividades de participación ciudadana de acuerdo a la metodologia institucional_ Lineamientos de documentación de participación ciudadana y rendición de cuentas</t>
  </si>
  <si>
    <t>Asegurar la participación ciudadana como medio de control institucional</t>
  </si>
  <si>
    <t>OJ01</t>
  </si>
  <si>
    <t>Oficina Asesora Jurídica</t>
  </si>
  <si>
    <t>Realizar monitoreo normativo y de jurisprudencia para surtir la divulgación de aquellos de interés y de competencia del instituto.</t>
  </si>
  <si>
    <t>(No. de boletines de Opinión Jurídica  con análisis normativo y jurisprudencia divulgados / No. de divulgaciones programadas)*100.</t>
  </si>
  <si>
    <t>Fortalecer el conocimiento de la normatividad  sanitaria, jurisprudencia y temas de interés.</t>
  </si>
  <si>
    <t>OJ02</t>
  </si>
  <si>
    <t>Realizar mesas de unificación de criterios jurídicos al interior del instituto.</t>
  </si>
  <si>
    <t>(No. de mesas de unificación de criterios jurídicos realizadas /No. de mesas de unificación de criterios jurídicos solicitados por las dependencias o propuestos por la Oficina Asesora Jurídica ) *100</t>
  </si>
  <si>
    <t>Fortalecer la unidad de criterio a nivel institucional.</t>
  </si>
  <si>
    <t>OJ03</t>
  </si>
  <si>
    <t>Dar respuesta a entes judiciales y administrativos.</t>
  </si>
  <si>
    <t xml:space="preserve">(No. Respuestas a entes judiciales y administrativos radicados en el termino esperado  / Total  de requerimientos judiciales y administrativos con vencimiento durante el periodo)*100. </t>
  </si>
  <si>
    <t>Defender los intereses del Instituto a través de la respuesta oportuna a los requerimientos judiciales.</t>
  </si>
  <si>
    <t>OJ04</t>
  </si>
  <si>
    <t xml:space="preserve">Realizar las acciones tendientes a la recuperación de las acreencias a favor del Instituto. </t>
  </si>
  <si>
    <t>(Dinero recaudado  por la gestión de la Oficina Asesora Jurídica / el recaudo programado para la vigencia )*100</t>
  </si>
  <si>
    <t>Recuperar el monto establecido en sanciones pecuniarias a favor del instituto resultado de procesos sancionatorios, disciplinarios y judiciales.</t>
  </si>
  <si>
    <t>OJ05</t>
  </si>
  <si>
    <t xml:space="preserve">Realizar tramites procesales de cobro coactivo. </t>
  </si>
  <si>
    <t xml:space="preserve"> (No actuaciones procesales de cobro coactivo realizadas en el mes  / No. total de actuaciones asignadas para el mes planeadas)*100 </t>
  </si>
  <si>
    <t xml:space="preserve"> Obtener el  pago de sanciones pecuniarias a favor del instituto resultado de procesos sancionatorios, disciplinarios y judiciales.</t>
  </si>
  <si>
    <t>OJ06</t>
  </si>
  <si>
    <t>Asesorar, conceptuar, proyectar y revisar documentos requeridos a la OAJ</t>
  </si>
  <si>
    <t xml:space="preserve"> (No.  Asesorias, conceptos, proyección y revisión de documentos realizados por la OAJ / No Total de conceptos, proyección y revisión de documentos requeridos en el periodo)*100.</t>
  </si>
  <si>
    <t>Asesorar, conceptuar, proyectar y revisar documentos para garantizar el cumplimiento de la normatividad vigente</t>
  </si>
  <si>
    <t>OJ07</t>
  </si>
  <si>
    <t xml:space="preserve">  Participar  y conocer  las normas expedidas que impacten en el actuar y competencias del Invima.</t>
  </si>
  <si>
    <t xml:space="preserve"> (Nº de Proyectos de Normas en las que el Invima intervino o articuló a través de la Oficina Asesora Jurídica / No. De proyectos de norma en que se requiera participación o se amerite intervención del instituto)*100.</t>
  </si>
  <si>
    <t>Articular e intervenir en la gestión normativa.</t>
  </si>
  <si>
    <t>OJ08</t>
  </si>
  <si>
    <t xml:space="preserve"> Gestionar las iniciativas incluidas en la agenda normativa acordadas con el ministerio de Salud.</t>
  </si>
  <si>
    <t>(No de actividades realizadas / No de actividades programadas)*100</t>
  </si>
  <si>
    <t>Actividades realizadas por la Oficina Asesora Jurídica con el fin de promover la agenda normativa acordada con el Ministerio de Salud y Protección Social.</t>
  </si>
  <si>
    <t>OJ09</t>
  </si>
  <si>
    <t>Desarrollar jornadas de normalización de carteras a nivel nacional</t>
  </si>
  <si>
    <t>Lograr acuerdos de pago a través del cobro persuasivo y/o coactivo para hacer efectivas las acreencias a favor del Invima en los diferentes grupos de trabajo territorial.</t>
  </si>
  <si>
    <t>OJ10</t>
  </si>
  <si>
    <t>OC01</t>
  </si>
  <si>
    <t>Oficina de Control Interno</t>
  </si>
  <si>
    <t>Realizar ciclo de auditorias  - Calidad, Salud y Seguridad en el Trabajo y Gestión Ambiental</t>
  </si>
  <si>
    <t>(No. De Auditorias realizadas / No. De auditorias programadas en el año)*100</t>
  </si>
  <si>
    <t xml:space="preserve"> Evaluar la conformidad del Sistema de Gestión con los requisitos de la ISO 9001:2015, ISO/IEC 17025:2017, Informe 44/45 de OMS/OPS para los Laboratorios, ISO 14001:2015, Decreto 1072 de 2015,  requisitos Legales y los demás establecidos por la Entidad.  y el MIPG</t>
  </si>
  <si>
    <t>OC02</t>
  </si>
  <si>
    <t>Realizar seguimiento a los diferentes procesos, planes, programas, proyectos y actividades institucionales</t>
  </si>
  <si>
    <t>(No. Seguimientos realizados / No. De seguimientos programados)* 100</t>
  </si>
  <si>
    <t>Reportar a entes de control informes de ley y verificar el cumplimiento de los objetivos de los macroprocesos y procesos mediante seguimiento a los proyectos, planes , programas y actividades institucionales  enmarcados en el sistema de control interno  con la finalidad de evaluar la eficacia y el desempeño del  sistema de gestión integrado y  de  promover la cultura de autocontrol en el invima .</t>
  </si>
  <si>
    <t>OC03</t>
  </si>
  <si>
    <t>Atender los requermientos producto de Quejas, Reclamos y Denuncias</t>
  </si>
  <si>
    <t>(No. Requerimientos producto de Quejas, Reclamos y Denuncias atendidos  / No. total de requerimientos producto de Quejas, Reclamos y Denuncias recibidos)* 100</t>
  </si>
  <si>
    <t>Atender la respuesta a las solicitudes de Peticiones, Quejas, Reclamos, Denuncias y Sugerencias - PQRDS interpuestas por la comunidad respecto a los productos y servicios competencia del Invima grarantizando cumplimiento de la Ley 1755 de 2015.</t>
  </si>
  <si>
    <t>OC04</t>
  </si>
  <si>
    <t>Realizar seguimiento a los componentes del plan anticorrupción y atención al ciudadano, incluyendo la matriz de riesgos de corrupción de la entidad</t>
  </si>
  <si>
    <t>(No de seguimientos realizados /No de seguimiento programados en el plan anticorrupción y de atención al ciudadano )*100</t>
  </si>
  <si>
    <t>Realizar seguimiento cuatrimestral y evidenciar la gestión y avance de las actividades determinadas en los componentes del Plan Anticorrupción y Atención al Ciudadano y el diseño y ejecución de los controles establecidos para los riesgos de corrupción identificados en el Instituto.</t>
  </si>
  <si>
    <t>OT01</t>
  </si>
  <si>
    <t>6 Optimizar trámites y servicios mediante soluciones informáticas modernas</t>
  </si>
  <si>
    <t>Atender oportunamente los requerimientos de soporte tecnológico.</t>
  </si>
  <si>
    <t>(No. de requerimientos de soporte (software y hardware) resueltos dentro de los tiempos en el período establecido  / No. de requerimientos de soporte (software y hardware) que se deberían resolver en el período de tiempo establecido) * 100</t>
  </si>
  <si>
    <t>Dar solución a los requerimientos de soporte en hardware y software, que solicitan los usuarios internos del Instituto.</t>
  </si>
  <si>
    <t>OT02</t>
  </si>
  <si>
    <t>Atender las órdendes de cambio de mantenimiento de los sistemas de información</t>
  </si>
  <si>
    <t>(No. de órdenes de cambio ejecutadas /  No. de órdenes de cambio aprobadas )* 100</t>
  </si>
  <si>
    <t xml:space="preserve">
Poner en producción los sistemas de información nuevos o actualizados, según el plan de trabajo de desarrollos del Grupo de Informática
</t>
  </si>
  <si>
    <t>OT03</t>
  </si>
  <si>
    <t xml:space="preserve">Adquirir o renovar los licenciamientos de software para la operación del INVIMA.
</t>
  </si>
  <si>
    <t>(No. licenciamientos  renovados y/o actualizados / No. total de licenciamientos proyectados) * 100</t>
  </si>
  <si>
    <t xml:space="preserve">Realizar la renovación o adquisiscion del licenciamiento para garantizar la operación de la plataforma tecnológica del INVIMA.
</t>
  </si>
  <si>
    <t>C-1999-0300-5-0-1999067
Servicios tecnológicos</t>
  </si>
  <si>
    <t>Implementar software e implantación de soluciones, desarrollos, soportes y actualizaciones para los sistemas de información.</t>
  </si>
  <si>
    <t>Contratos para la adquisición de software para atender las necesidades de las areas de apoyo de la Entidad</t>
  </si>
  <si>
    <t xml:space="preserve"> 1903-300-6 Fortalecimiento de la arquitectura tecnológica y los procesos asociados a la gestión de las tecnologías de la información y comunicaciones</t>
  </si>
  <si>
    <t>C-1903-0300-6-0-1903045 Servicios de información  para la gestión de la inspección, vigilancia y control sanitario</t>
  </si>
  <si>
    <t>Realizar el proceso de implementación de sotware e implantación de soluciones, desarrollos, soporte y actualización para los sistemas de información</t>
  </si>
  <si>
    <t>OT04</t>
  </si>
  <si>
    <t xml:space="preserve">Adquirir o renovar los equipos tecnológicos requeridos para ampliar o mantener la plataforma tecnológica. </t>
  </si>
  <si>
    <t>(No. De equipos tecnologicos adquiridos o renovados / No. total de equipos tecnologicos proyectados) * 100</t>
  </si>
  <si>
    <t xml:space="preserve">Realizar la renovación o adquisiscion de equipos necesarios para garantizar la operación de la plataforma tecnológica del INVIMA.
</t>
  </si>
  <si>
    <t>1999-300-5 Fortalecimiento institucional en la gestión administrativa y de apoyo del Invima a nivel nacional</t>
  </si>
  <si>
    <t xml:space="preserve">Implementar la infraestructura tecnológica y de comunicaciones </t>
  </si>
  <si>
    <t>Realizar el proceso de implementación de la infraestructura tecnológica  y de comunicaciones.</t>
  </si>
  <si>
    <t>OT05</t>
  </si>
  <si>
    <t>Prestar los servicios de atención de trámites   para la gestión de la inspección, vigilancia y control sanitario</t>
  </si>
  <si>
    <t>(No. de Usuarios del Sistema de  los servicios asociados a la inspección, vigilancia y control sanitario atendidos/ No. de usuarios del Sistema de  los servicios asociados a la inspección, vigilancia y control sanitario proyectados para ser atendidas)*100</t>
  </si>
  <si>
    <t xml:space="preserve">Dar cubrimiento a las solicitudes de trámites en el sistema de registros sanitarios  a los usuarios del Instituto que figuran como tilulares de productos competencia del Invima.
</t>
  </si>
  <si>
    <t>OT06</t>
  </si>
  <si>
    <t xml:space="preserve">Elaborar los documentos Metodológicos referentes a la incorporación de buenas practicas  y estándares para el Gobierno de TI  </t>
  </si>
  <si>
    <t>(No. de documentos metodológicos elaborados/No. de Documentos proyectados) *100</t>
  </si>
  <si>
    <t>Adoptar las buenas prácticas  y estándares  establecidas por el Gobierno Nacional relacionadas con la gestión y servicios de las tecnologías de la Información ( Arquitectura Empresarial de TI - Invima a 1 Clic y Seguridad de la Información)</t>
  </si>
  <si>
    <t>OT07</t>
  </si>
  <si>
    <t>Medir la capacidad en la prestación de servicios tecnológicos</t>
  </si>
  <si>
    <t xml:space="preserve">% Porcentaje de capacidad en la prestación de servicios de tecnología </t>
  </si>
  <si>
    <t xml:space="preserve">Asegurar la disponibilidad del servicio a través de la infraestructura informática tanto de software como de hardware.
</t>
  </si>
  <si>
    <t>OT08</t>
  </si>
  <si>
    <t>OL01</t>
  </si>
  <si>
    <t>4 Mejorar  el desarrollo y mantenimiento de la seguridad sanitaria del país</t>
  </si>
  <si>
    <t>Realizar capacitación a entes descentralizados y otros Actores</t>
  </si>
  <si>
    <t>(No. de capacitaciones realizadas/ No de capacitaciones programadas)* 100</t>
  </si>
  <si>
    <t>Desarrollar actividades que permitan fortalecer técnicamente a los laboratorios de la Red pública y desarrollar  las habilidades técnicas dirigidas a los entes descentralizados.</t>
  </si>
  <si>
    <t>OL02</t>
  </si>
  <si>
    <t>Realizar asistencia Técnica a entes territoriales y otros actores</t>
  </si>
  <si>
    <t>(No. asistencias técnicas realizadas/No. de asistencias técnicas programadas)*100</t>
  </si>
  <si>
    <t>Propender por la  competencia técnica de la Red Nacional de Laboratorios en el marco del cumplimiento de la  Resolución 1619 de 2015 y  promover la implementación de nuevas metodologías para el incremento del estatus sanitario.</t>
  </si>
  <si>
    <t>C-1903-0300-7-0-1903023 Servicio de asistencia técnica en inspección, vigilancia y control</t>
  </si>
  <si>
    <t xml:space="preserve">Brindar asistencia tecnica  en Inspección, Vigilancia y Control a los actores que intervienen en el funcionamiento del modelo de IVC </t>
  </si>
  <si>
    <t>OL03</t>
  </si>
  <si>
    <t>Atender y gestionar las diferentes solicitudes de análisis de los productos competencia del INVIMA, requeridas por las direcciones misionales y reportar sus resultados  del Laboratorio Fisicoquímico de Alimentos y Bebidas</t>
  </si>
  <si>
    <t>(Número de muestras analizadas  Grupo de Laboratorio de Fisicoquímico de alimentos y Bebidas / número de muestras programadas para el Grupo de Laboratorio de Fisicoquímico  de Alimentos y Bebidas para análisis ) * 100</t>
  </si>
  <si>
    <t>Verificar  el cumplimiento de la normatividad vigente para la toma de decisiones oportuna y brindar apoyo en el desarrollo de los planes, proyectos y programas de las diferentes Direcciones misionales.</t>
  </si>
  <si>
    <t xml:space="preserve">C-1903-0300-7-0-1903012
Servicio de análisis de laboratorio
</t>
  </si>
  <si>
    <t>Desarrollar acciones tecnicas y administrativas para el  control de calidad de los productos competencia del Invima.</t>
  </si>
  <si>
    <t>OL04</t>
  </si>
  <si>
    <t>(Número de muestras analizadas  Grupo de Laboratorio de Fisicoquímico alimentos y Bebidas Proyecto PINES / número de muestras programadas para análisis para el Grupo de Laboratorio de Físicoquímico  de Alimentos y Bebidas proyecto PINES  ) * 100</t>
  </si>
  <si>
    <t>OL06</t>
  </si>
  <si>
    <t>Atender y gestionar las diferentes solicitudes de análisis de los productos competencia del INVIMA, requeridas por las direcciones misionales y reportar sus resultados del  Laboratorio de Microbiología de alimentos y Bebidas</t>
  </si>
  <si>
    <t>(Número de muestras analizadas  Grupo de Laboratorio de Microbiología de alimentos y Bebidas Proyecto PINES / número de muestras programadas para análisis para el Grupo de Laboratorio de Microbiología de Alimentos y Bebidas proyecto PINES  ) * 100</t>
  </si>
  <si>
    <t>OL05</t>
  </si>
  <si>
    <t>(Número de muestras analizadas  Grupo de Laboratorio de Microbiología de alimentos y Bebidas / número de muestras programadas para el Grupo de Laboratorio de Microbiología de Alimentos y Bebidas para análisis ) * 100</t>
  </si>
  <si>
    <t>OL07</t>
  </si>
  <si>
    <t xml:space="preserve">Atender y gestionar las diferentes solicitudes de análisis de los productos competencia del INVIMA, requeridas por las direcciones misionales y reportar sus resultados del Laboratorio de OGM </t>
  </si>
  <si>
    <t>(Número de muestras analizadas por el Grupo de Laboratorio de OGM / número de muestras programadas por el Grupo de Laboratorio de OGM para análisis ) * 100</t>
  </si>
  <si>
    <t>OL08</t>
  </si>
  <si>
    <t>Atender y gestionar las diferentes solicitudes de análisis de los productos competencia del INVIMA, requeridas por las direcciones misionales y reportar sus resultados laboratorio de Productos Farmacéuticos - área microbiología</t>
  </si>
  <si>
    <t>(Número de muestras analizadas por el Grupo de laboratorio de Productos farmacéuticos - área microbiología)  / número de muestras programadas por el Grupo de laboratorio de Productos farmacéuticos - área microbiología para análisis ) * 100</t>
  </si>
  <si>
    <t>OL09</t>
  </si>
  <si>
    <t>Atender y gestionar las diferentes solicitudes de análisis de los productos competencia del INVIMA, requeridas por las direcciones misionales y reportar sus resultados del laboratorio de productos farmacéuticos - área fisicoquímico</t>
  </si>
  <si>
    <t>(Número de muestras analizadas por el grupo de laboratorio de productos farmacéuticos - área fisicoquímico)  / número de muestras programadas por el grupo de laboratorio de productos Farmacéuticos - área fisicoquímico para análisis ) * 100</t>
  </si>
  <si>
    <t>OL10</t>
  </si>
  <si>
    <t>Atender y gestionar las diferentes solicitudes de análisis de los productos competencia del INVIMA, requeridas por las direcciones misionales y reportar sus resultados Dispositivos médicos</t>
  </si>
  <si>
    <t>(Número de muestras analizadas por el Grupo de Dispositivos médicos  / número de muestras programadas para análisis del grupo de dispositivos médicos ) * 100</t>
  </si>
  <si>
    <t>OL11</t>
  </si>
  <si>
    <t>Emitir conceptos de lotes de productos biológicos.</t>
  </si>
  <si>
    <t>(No. de conceptos de liberación de lotes emitidos / No. de conceptos de liberación de lotes programados) *100</t>
  </si>
  <si>
    <t>OL12</t>
  </si>
  <si>
    <t>(No. conceptos de calidad para productos exentos de liberación de lote/No conceptos de calidad exentos de liberación de lote programados)*100</t>
  </si>
  <si>
    <t>OL13</t>
  </si>
  <si>
    <t>Gestionar  Programas de Ensayos de Aptitud o Pruebas de Eficiencia   para los Laboratorios departamentales de salud pública</t>
  </si>
  <si>
    <t>(Número de Programas de Ensayos de Aptitud gestionados o Pruebas de Eficiencia /número  Programas de Ensayos de Aptitud Pruebas de Eficiencia programados) *100</t>
  </si>
  <si>
    <t>Fortalecer la Red Nacional de Laboratorios  y contribuir con actividades necesarias para la implementación del Sistema de Gestión de los Laboratorios.</t>
  </si>
  <si>
    <t>Establecer lineamientos para solicitar, administrar, consolidar y analizar los resultados analíticos de control de calidad de productos competencia del Invima, emitidos por los Laboratorios de Salud Pública</t>
  </si>
  <si>
    <t>OL14</t>
  </si>
  <si>
    <t xml:space="preserve">Realizar inscripción  y participar  en ensayos de aptitud y pruebas interlaboratorios  a nivel nacional y/o internacional acorde con la oferta y productos, analitos o matrices a evaluar  que apliquen. </t>
  </si>
  <si>
    <t>(No. de   ensayos de aptitud/Pruebas interlaboratorios en los que participaron  los Laboratorios INVIMA/ No. de  ensayos de aptitud/Pruebas interlaboratorios programados para los laboratorios del Invima)*100</t>
  </si>
  <si>
    <t>Evaluar el desempeño de los Grupos de los Laboratorios del Invima con respecto a criterios previamente establecidos mediante comparaciones interlaboratorios que garanticen la validez de  los resultados emitidos y dar cumplimiento a los requisitos establecidos por los organismos que otorgan reconocimiento.</t>
  </si>
  <si>
    <t>Fotalecer el Sistema de gestión de calidad de los laboratorios del Invima</t>
  </si>
  <si>
    <t>OL15</t>
  </si>
  <si>
    <t>Estandarizar técnicas requeridas en el laboratorio para la realización de análisis de productos competencia del INVIMA.</t>
  </si>
  <si>
    <t>(Número de técnicas estandarizadas/ Numero de  técnicas  programadas)*100</t>
  </si>
  <si>
    <t xml:space="preserve"> Ampliar el portafolio de servicios de los laboratorios  para brindar  respuesta a las solicitudes de los clientes tanto internos como externos impactando el incremento del  estatus sanitario y la apertura de nuevos mercados.</t>
  </si>
  <si>
    <t>OL16</t>
  </si>
  <si>
    <t xml:space="preserve"> Validar o verificar técnicas requeridas en el laboratorio para la realización de análisis de productos competencia del INVIMA.</t>
  </si>
  <si>
    <t>(Número de técnicas validadas o verificadas/ Número de  técnicas  programadas) *100</t>
  </si>
  <si>
    <t>Establecer el desempeño de los métodos analíticos  empleados en los grupos de laboratorio con el fin de asegurar la confiabilidad de los resultados y ampliar el alcance de la acreditación.</t>
  </si>
  <si>
    <t>OL17</t>
  </si>
  <si>
    <t>Emitir informes  epidemiológicos y  de los Laboratorios de Salud Pública Departamentales y del Distrito</t>
  </si>
  <si>
    <t>(Número de informe mensual de muestras de alimentos y bebidas analizadas por Laboratorios de Salud Pública/Número de informes de muestras de alimentos y bebidas analizadas por Laboratorios de Salud Pública programados)*100</t>
  </si>
  <si>
    <t>Conocer el diagnostico del perfil epidemiológico a nivel regional y nacional.</t>
  </si>
  <si>
    <t>OL18</t>
  </si>
  <si>
    <t>Realizar el proceso para el otorgamiento de reconocimientos.</t>
  </si>
  <si>
    <t>(No de auditoria y/o evaluaciones  interna, de vigilancia, renovación y/o extraordinaria, precalificación clasificación de agencia reguladora recibidas/No de auditoria y/o evaluaciones  interna, de vigilancia, renovación y/o extraordinaria, precalificación clasificación de agencia reguladora programadas)*100</t>
  </si>
  <si>
    <t>Mantener el máximo estándar de calidad como es la certificación de acreditación, precalificación, entre otros</t>
  </si>
  <si>
    <t>OL19</t>
  </si>
  <si>
    <t>OA01</t>
  </si>
  <si>
    <t>Oficina de Atención al Ciudadano</t>
  </si>
  <si>
    <t xml:space="preserve">Entrenar a funcionarios  de GTT´s, puertos, aeropuertos y pasos de frontera </t>
  </si>
  <si>
    <t>(No. de entrenamientos para funcionarios puntos de atención al ciudadano realizados  / No. de entrenamientos programados)*100%</t>
  </si>
  <si>
    <t xml:space="preserve">Fortalecer los conocimientos, destrezas y actitudes de los funcionarios de los GTT´s y PAPF en temas relacionados con trámites y servicios institucionales, con el fin de mejorar la prestación del servicio y calidad de la información al ciudadano </t>
  </si>
  <si>
    <t>OA02</t>
  </si>
  <si>
    <t xml:space="preserve">Entrenar a funcionarios Invima a nivel nacional  en referencia a la Cultura del Servicio Institucional </t>
  </si>
  <si>
    <t>(No. de entrenamientos para funcionarios  / No. de entrenamientos programados)*100%</t>
  </si>
  <si>
    <t xml:space="preserve">Fortalecer la Cultura del Servicio Institucional de los funcionarios Invima, con el fin de establecer acuerdos de servicio que permitan mejorar la prestación de los mismos
</t>
  </si>
  <si>
    <t>OA03</t>
  </si>
  <si>
    <t>Fortalecer la prestación del servicio a nivel regional</t>
  </si>
  <si>
    <t>(No. de actividades realizadas / No. de actividades programadas)*100%</t>
  </si>
  <si>
    <t xml:space="preserve">Fortalecer  la cultura de los ciudadanos usuarios del servicio institucional que presta el Invima,  con el fin de establecer acuerdos de servicio que permitan mejorar la prestación de estos. </t>
  </si>
  <si>
    <t>OA07</t>
  </si>
  <si>
    <t>Realizar la  radicación de  trámites de registro sanitario-NS-NSO en el marco de la “Desconcentración de Tramites”</t>
  </si>
  <si>
    <t xml:space="preserve">(No. de tramites gestionados/No. de tramites radicados)*100 </t>
  </si>
  <si>
    <t>Gestionar tecnicamente la radicación de solicitudes de expedición de Registros Sanitarios-NS-NSO a los productos de competencia del Invima en el marco de la “Desconcentración de Tramites”</t>
  </si>
  <si>
    <t>C-1903-0300-7-0-1903009
Servicio de registro sanitario</t>
  </si>
  <si>
    <t xml:space="preserve">Gestionar la expedición de Registros Sanitarios y trámites asociados, a los productos competencia del Invima </t>
  </si>
  <si>
    <t>OA04</t>
  </si>
  <si>
    <t>Ejecutar el componente "Mecanismos para mejorar la atención al ciudadano" del Plan anticorrupción y atención al ciudadano</t>
  </si>
  <si>
    <t xml:space="preserve">(No. de actividades documentadas/No. de actividades identificadas)*100 </t>
  </si>
  <si>
    <t xml:space="preserve">Realizar las acciones del componente "Mecanismos para mejorar la atención al ciudadano" del Plan anticorrupción y de atención al ciudadano, que permitan fortacer la Institución </t>
  </si>
  <si>
    <t>OA06</t>
  </si>
  <si>
    <t>OA05</t>
  </si>
  <si>
    <t>Identificar y ejecutar las actividades de participación ciudadana de acuerdo a la metodologia institucional - Lineamientos de documentación de participación ciudadana y Rendición de cuentas</t>
  </si>
  <si>
    <t xml:space="preserve">Realizar las acciones de participación ciudadana de acuerdo con la metodología institucional </t>
  </si>
  <si>
    <t>OI01</t>
  </si>
  <si>
    <t>2 Establecer acciones orientadas a la diplomacia sanitaria y al fortalecimiento de capacidades institucionales a traves de la gestión de la cooperación internacional</t>
  </si>
  <si>
    <t>Fortalecimiento  de la inspección  vigilancia y control de los productos competencia del Invima</t>
  </si>
  <si>
    <t>Oficina de Asuntos Internacionales</t>
  </si>
  <si>
    <t>Realizar acciones de coperacion internacional mediante la participacion en Intercambios Técnicos y Cientificos -ITCS</t>
  </si>
  <si>
    <t>(No de participaciones pertinentes y realizadas del Invima en ITC /No de participaciones pertinentes) *100</t>
  </si>
  <si>
    <t>Fortalecer capacidades técnicas y cientificas a través de acciones de cooperación internacional.</t>
  </si>
  <si>
    <t>C-1903-0300-7-0-1903001
Documentos de lineamientos técnicos</t>
  </si>
  <si>
    <t xml:space="preserve">Desarrollar acciones  técnicas y administrativas de relacionamiento con instituciones publico/privadas del orden territorial, nacional e internacional </t>
  </si>
  <si>
    <t>OI02</t>
  </si>
  <si>
    <t xml:space="preserve">Gestión de cooperación con autoridades homólogas y organismos internacionales priorizados. </t>
  </si>
  <si>
    <t>(Número de autoridades homologas y organismos internacionales con gestion de cooperación/número de autoridades homologas y organismos internacionales con gestion de cooperación programadas)*100</t>
  </si>
  <si>
    <t xml:space="preserve">Impactar el fortalecimiento y el reconocimiento del instituto </t>
  </si>
  <si>
    <t>OI03</t>
  </si>
  <si>
    <t>Participación en escenarios de carácter internacional que impacten en el reconocimiento del Instituto.</t>
  </si>
  <si>
    <t>(No de participaciones en Foros, redes e iniciativas/No de participaciones en Foros, redes e iniciativas programadas)*100</t>
  </si>
  <si>
    <t xml:space="preserve">Fortalecer el reconocimiento del instituto a nivel internacional </t>
  </si>
  <si>
    <t>OI04</t>
  </si>
  <si>
    <t xml:space="preserve">Realizar actividades de cooperacion en modalidad de oferta   gracias a la calidad de agencia reguladora  reconocida. </t>
  </si>
  <si>
    <t>(Número de acciones de oferta de cooperación aceptada y gestionada/Número de acciones de oferta de cooperación aceptada)*100</t>
  </si>
  <si>
    <t xml:space="preserve">Aportar al fortalecimiento de otras autoridades reguladoras/sanitarias, en cumplimiento de los compromisos internacionales asumidos por el Invima. </t>
  </si>
  <si>
    <t>OI05</t>
  </si>
  <si>
    <t>Realizar la  referenciación sobre regulaciones, procesos,  procedimientos, estructura, organización entre otros, de terceros paises y sus autoridades en los asuntos competencia del Invima.</t>
  </si>
  <si>
    <t xml:space="preserve">
(No de referenciaciones realizadas/ No de  referenciaciones programadas)*100
</t>
  </si>
  <si>
    <t xml:space="preserve">Conocer como funcionan los terceros países y sus autoridades competentes en los asuntos de interes del Invima, con el propósito de contar con elementos para la mejora de los procesos y procedimientos internos. </t>
  </si>
  <si>
    <t>OI06</t>
  </si>
  <si>
    <t>3  Fomentar el desarrollo economico del país, garantizando la protección de la salud pública.</t>
  </si>
  <si>
    <t>Acceder a mercados internacionales para la exportación de alimentos</t>
  </si>
  <si>
    <t>(No. de mercados internacionales con acciones efectivas de admisibilidad sanitaria por el INVIMA / No. mercados internacionales priorizados) *100</t>
  </si>
  <si>
    <t>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t>
  </si>
  <si>
    <t>OI07</t>
  </si>
  <si>
    <t>Participación en mesas de trabajo interinstitucionales de priorización de mercados</t>
  </si>
  <si>
    <t>(No. de mesas de trabajo con participación de la OAI / No. de mesas de trabajo programadas)*100</t>
  </si>
  <si>
    <t>Participar en las mesas de trabajo que tienen como fin definir los mercados a los cuales se les realizará gestiones para su apertura o su mantenimiento.</t>
  </si>
  <si>
    <t>12</t>
  </si>
  <si>
    <t>OI08</t>
  </si>
  <si>
    <t>Apoyar el Fortalecimiento  de la inspección  vigilancia y control de los productos competencia del Invima a nivel Nacional (Proyecto de Interes Nacional y Estrategico PINES)</t>
  </si>
  <si>
    <t>(Informe planeado / Informe realizado) *100</t>
  </si>
  <si>
    <t>Invitar a expertos internacionales para realizar el diagnostico del sistema oficial de inspección de carnes y recepcion de conclusiones y recomendaciones</t>
  </si>
  <si>
    <t>OI09</t>
  </si>
  <si>
    <t>Representar al INVIMA en negociaciones de acuerdos comerciales y sanitarios, comisiones de vecindad,  mesas sanitarias de los TLC y de las Comisiones bilaterales de monitoreo a relaciones comerciales</t>
  </si>
  <si>
    <t>(Total de Representaciones Ejecutadas / Total de Representaciones Programadas)*100</t>
  </si>
  <si>
    <t>Reportar el número de representaciones planeadas en relación con las negociaciones y escenarios de acuerdos comerciales y sanitarioscomisiones de vecindad,  mesas sanitarias de los TLC y de las Comisiones bilaterales de monitoreo a relaciones comerciales</t>
  </si>
  <si>
    <t>OI10</t>
  </si>
  <si>
    <t>DR01</t>
  </si>
  <si>
    <t>Dirección de Responsabilidad Sanitaria</t>
  </si>
  <si>
    <t xml:space="preserve">Realizar la gestión de los actos administrativos dentro de los procesos sancionatorios </t>
  </si>
  <si>
    <t>(Nro. de Actos Administrativos proferidos durante el periodo/Nro. estimado de actos administrativos que se esperan generar para el mismo periodo)*100.</t>
  </si>
  <si>
    <t>Evaluar la cantidad de actos administrativos proferidos en relación a la meta</t>
  </si>
  <si>
    <t>DR02</t>
  </si>
  <si>
    <t>Gestionar los Procesos Sancionatorios</t>
  </si>
  <si>
    <t>(Nro. de procesos sancionatorios gestionados/Nro. de procesos sancionatorios  programados) *100</t>
  </si>
  <si>
    <t xml:space="preserve">Determinar la gestion  de los  procesos sancionatorios  </t>
  </si>
  <si>
    <t>DR03</t>
  </si>
  <si>
    <t>Establecer los Procesos Sancionatorios ejecutoriados</t>
  </si>
  <si>
    <t>(Nro. de procesos sancionatorios ejecutoriados/Nro. de procesos sancionatorios  ejecutoriados programados) *100</t>
  </si>
  <si>
    <t>Determinar los procesos sancionatorios  ejecutoriados</t>
  </si>
  <si>
    <t>DR04</t>
  </si>
  <si>
    <t>Establecer el valor  de  las multas impuestas de  la vigencia actual  respecto a lo proyectado.</t>
  </si>
  <si>
    <t>(Valor de las multas impuestas en el periodo de la vigencia actual / valor  de multas impuestas del periodo proyectadas)*100.</t>
  </si>
  <si>
    <t xml:space="preserve"> Realizar el analisis de la gestión (Multas impuestas) de la Direccion de Responsabilidad sanitaria
</t>
  </si>
  <si>
    <t>DR05</t>
  </si>
  <si>
    <t xml:space="preserve">Establecer el monto de  las multas  en firme de  la vigencia actual  respecto a lo proyectado en la vigencia
</t>
  </si>
  <si>
    <t>(Valor de las multas en firme en el periodo de la vigencia actual / valor  de multas en firme proyectadas)*100.</t>
  </si>
  <si>
    <t>Realizar el analisis de la gestión (Multas en firme) de la Direccion de Responsabilidad sanitaria</t>
  </si>
  <si>
    <t>DR06</t>
  </si>
  <si>
    <t xml:space="preserve">Divulgar las actividades de la Dirección de Responsabilidad Sanitaria, que sean de impacto e interés a la ciudadania. </t>
  </si>
  <si>
    <t>(Nro. de publicaciones de impacto e interes público sobre actividades desarrolladas por la Dirección de Responsabilidad Sanitaria, divulgadas a través de los canales de comunicación institucional) / (Nro. de publicaciones de impacto e interes público programadas, sobre actividades desarrolladas por la Dirección de Responsabilidad Sanitaria, divulgadas a la través de los canales de comunicación institucional) *100</t>
  </si>
  <si>
    <t>Poner en conocimiento de la ciudadania las actividades que realiza la Dirección de Responsabilidad Sanitaria, tanto en sus proyectos como en los procesos sancionatorios. 3 actividades/proceso trimestral.</t>
  </si>
  <si>
    <t>DR07</t>
  </si>
  <si>
    <t>Medir el tiempo requerido para el desarrollo del proceso sancionatorio desde el auto de inicio hasta la calificación en un término inferior a 120 dias.</t>
  </si>
  <si>
    <t>(Nro. De procesos con resolución  de calificacion / Nro. De procesos con auto de inicio de la vigencia) * 100</t>
  </si>
  <si>
    <t>Agilizar el trámite de los procesos sancionatorios, contado desde el auto de inicio hasta la calificación.</t>
  </si>
  <si>
    <t>DR08</t>
  </si>
  <si>
    <t>Medir la cantidad de Autos de Archivo (abstención de inicio de proceso)  según la causal establecida en el Decreto 2016 de 2019, Articulo 98. Frente a la vigencia anterior</t>
  </si>
  <si>
    <t>((Nro. de autos de archivo (abstención de inicio de proceso) de la vigencia/ Nro. De autos de archivo (abstención de inicio de proceso)  vigencia anterior)-1) *100</t>
  </si>
  <si>
    <t>Simplificar y agilizar trámites en el proceso sancionatorio de productos, establecimientos y/o servicios catalogados de bajo riesgo, mediante autos archivo (abstención de inicio de proceso).</t>
  </si>
  <si>
    <t>DR09</t>
  </si>
  <si>
    <t>DD01</t>
  </si>
  <si>
    <t>(No. de capacitaciones realizadas/ No de capacitaciones programadas)  * 100</t>
  </si>
  <si>
    <t>Fortalecer las competencias científicas y tecnicas para el mejoramiento de los Programas Postcomercialización y la toma de decisiones en materia del uso adecuado de las tecnologías sanitarias.</t>
  </si>
  <si>
    <t>DD02</t>
  </si>
  <si>
    <t>(No. asistencias técnicas realizadas/No. de asistencias técnicas programadas) *100</t>
  </si>
  <si>
    <t>1. Brindar asistencia Tecnica, mediante acompañamiento a todos profesionales encargados de realizar la verificación de los Programas de Vigilancia Psotmercado de Dispositivos Medicos y Reactivos de Diagnostico en los Prestadores de Servicios de Salud.
2. Brindar acompañamiento a los Prestadores de Servicios de Salud  frente a la implementación del Analisis Modo Falla Efecto (AMFE) como Sistema de Gestion de Riesgo Clínico</t>
  </si>
  <si>
    <t>DD03</t>
  </si>
  <si>
    <t xml:space="preserve">Analizar la causalidad y gestionar los reportes de eventos e incidentes adversos asociados al uso de los dispositivos médicos notificados al programa nacional de tecnovigilancia </t>
  </si>
  <si>
    <t>(No. De reportes analizados y gestionados/ No. De reportes por recibir en el año)*100</t>
  </si>
  <si>
    <t>Afianzar el reconocimiento nacional e internacional de un programa efectivo que mediante las acciones ayuda a proteger la salud de los colombianos.</t>
  </si>
  <si>
    <t>DD04</t>
  </si>
  <si>
    <t>Gestionar los requisitos contemplados en la Norma del Programa de Tecnivigilancia (Resolución 4816)</t>
  </si>
  <si>
    <t>(Número de Inscritos a la Red Nacional de Tecnovigilancia / Número de inscritos proyectados en el año)*100</t>
  </si>
  <si>
    <t>Fidelizar a los actores del sistema para ampliar cada año la cobertura del acciones del Programa Nacional de Tecnovigilancia.</t>
  </si>
  <si>
    <t>DD05</t>
  </si>
  <si>
    <t xml:space="preserve">Gestionar los requisitos contemplados en la Norma del Programa de Tecnivigilancia (Resolución 4816) </t>
  </si>
  <si>
    <t>(Número de Alertas Gestionadas /Número de Alertas programadas)*100</t>
  </si>
  <si>
    <t>Afianzar el reconocimiento nacional e internacional de un Programa efectivo que mediante las acciones ayude a proteger la salud de los colombianos.</t>
  </si>
  <si>
    <t>DD06</t>
  </si>
  <si>
    <t>(Número de Hurtos Gestionados /Número de Hurtos programados)*100</t>
  </si>
  <si>
    <t>DD07</t>
  </si>
  <si>
    <t>(Número de Informes de Seguridad Gestionados/Número de Informes de Seguridad programados)*100</t>
  </si>
  <si>
    <t>DD08</t>
  </si>
  <si>
    <t xml:space="preserve">Analizar la causalidad y gestionar los reportes de eventos e incidentes adversos asociados  al uso de los reactivos de diagnostico In-Vitro </t>
  </si>
  <si>
    <t>Determinar las causas de los efectos indeseados relacionados con el uso de los reactivos de diagnostico in vitro y gestionar las acciones con los fabricantes e importadores</t>
  </si>
  <si>
    <t>DD09</t>
  </si>
  <si>
    <t>Gestionar  los requisitos contemplados en la Norma del Programa de Reactivovigilancia</t>
  </si>
  <si>
    <t>Asegurar el seguimiento, evaluación, gestión y divulgación de las alertas, relacionadas con los reactivos de diagnostico que se comercializan en Colombia , de acuerdo a lo establecido en el articulo 20 de la Resolución 2013038979 de 2013, para el nivel nacional</t>
  </si>
  <si>
    <t>DD10</t>
  </si>
  <si>
    <t>Asegurar el seguimiento, evaluación, gestión y divulgación de los informes de seguridad relacionados con los reactivos de diagnóstico que se comercializan en Colombia , de acuerdo a lo establecido en el articulo 20 de la Resolución 2013038979 de 2013, para el nivel nacional</t>
  </si>
  <si>
    <t>DD11</t>
  </si>
  <si>
    <t>Realizar Seguimiento a la calidad de las visitas y competencias de los inspectores</t>
  </si>
  <si>
    <t>(No. visitas de seguimiento a las competencias técnicas de los auditores y al proceso de certificación realizadas  /No. visitas de seguimiento a las competencias técnicas de los auditores y al proceso de certificación proyectadas para la vigencia)*100</t>
  </si>
  <si>
    <t>Identificar debilidades, fortalezas y oportunidades de mejora en el proceso de certificaciones, así como establecer un mecanismo de control a nuestros auditores desde el punto de vista actitudinal como aptitudinal.</t>
  </si>
  <si>
    <t>DD12</t>
  </si>
  <si>
    <t>Realizar visitas con propósito de certificación en dispositivos médicos y reactivos de diagnóstico in-vitro</t>
  </si>
  <si>
    <t>(No. Visitas con fines de certificación realizadas /No. De visitas con fines de certificación programadas para el año)*100</t>
  </si>
  <si>
    <t>Garantizar que las empresas fabricantes nacionales e importadoras de dispositivos médicos y reactivos de diagnóstico in-vitro, reunen las condiciones tecnico sanitarias  mínimas para llevar a cabo los procesos de fabricación, almacenamiento y acondicionamiento</t>
  </si>
  <si>
    <t>C-1903-0300-7-0-1903010 Servicio de certificaciones en buenas practicas</t>
  </si>
  <si>
    <t xml:space="preserve">Realizar la visitas con proposito de otorgar certificación del cumplimiento de los requisitos establecidos en la normatividad sanitaria vigente </t>
  </si>
  <si>
    <t>DD13</t>
  </si>
  <si>
    <t>Hacer Seguimiento a las certificaciones en dispositivos médicos y reactivos de diagnóstico in-vitro</t>
  </si>
  <si>
    <t>(No. Visitas de seguimiento a establecimientos certificados realizadas / No. Visitas de seguimiento a establecimientos certificados programadas para el año)*100</t>
  </si>
  <si>
    <t>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t>
  </si>
  <si>
    <t>Ejecutar visitas de seguimiento a establecimientos de productos competencia del Invima ya  certificados en ecumplimiento de los requisitos establecidos en la normatividad sanitaria vigente</t>
  </si>
  <si>
    <t>DD14</t>
  </si>
  <si>
    <t>Elaborar  y publicar  documentos técnicos competencia de la Dirección de Dispositivos Médicos</t>
  </si>
  <si>
    <t xml:space="preserve">(No. De documentos técnicos elaborados y publicados/ No. De documentos proyectados) *100 </t>
  </si>
  <si>
    <t>Elaborar documentos que orienten la toma de decisiones frente a situaciones sanitarias presentes en establecimientos de competencia</t>
  </si>
  <si>
    <t>DD15</t>
  </si>
  <si>
    <t>Realizar Acompañamiento técnico en actividades relacionadas con IVC a la Dir. Operaciones sanitarias</t>
  </si>
  <si>
    <t>(No. acompañamientos técnicos a la Dir. Operaciones Sanitarias en actividades de IVC realizados /No. de visitas de acompañamiento técnico a la Dir. Operaciones Sanitarias en actividades de IVC  programados para la vigencia)  * 100</t>
  </si>
  <si>
    <t>Brindar soporte técnico a la Dirección de Operaciones Sanitarias en inspecciones in situ, para propiciar la toma de decisiones ante situaciones sanitarias evidenciadas, con base en la aplicacion normativa, así como la unificación de criterios.</t>
  </si>
  <si>
    <t>DD16</t>
  </si>
  <si>
    <t xml:space="preserve">Evaluar tramites de Publicidad de los productos competencia de la Direccion </t>
  </si>
  <si>
    <t>(No. Tramites de evaluación de publicidad gestionados /No. Trámites de evaluación de publicidad radicados )*100</t>
  </si>
  <si>
    <t>Garantizar que la información a la que tiene acceso la comunidad a través de diferentes medios de comunicación se ciñe a las condiciones técnicas de los productos y demás condiciones establecidas en la normatividad sanitaria vigente.</t>
  </si>
  <si>
    <t>DD17</t>
  </si>
  <si>
    <t>Hacer Inscripcion de Recurso humano para el mantenimiento de los equipos biomedicos clase IIb y III</t>
  </si>
  <si>
    <t>(Numero de inscripciones expedidas / total de solicitudes recibidas (con documentacion completa)*100</t>
  </si>
  <si>
    <t>Garantizar que el personal que presta servicios de mantenimiento de equipos biomédicos de categorías de riesgo IIb y III cumple los requisitos mínimos de formación y experiencia de forma que esta actividad no afecte las condiciones de operacion de los equipos</t>
  </si>
  <si>
    <t>DD18</t>
  </si>
  <si>
    <t>Realizar visitas con propósito de certificación de Buenas Practicas de Bancos de Tejido y Medula Osea</t>
  </si>
  <si>
    <t>(No. de visitas con fines de certificación en BP realizadas / No. Visitas con fines de certificación en BP proyectadas en el año) *100</t>
  </si>
  <si>
    <t>Certificar en Buenas Practicas a los Bancos de Tejidos  que cumplan con los requisitos  tecnicos, legales y cientificos establecidos normativamente para distribuir tejido</t>
  </si>
  <si>
    <t>DD19</t>
  </si>
  <si>
    <t>Realizar visitas con propósito de certificación en condiciones sanitarias para Bancos de Tejido y Medula Osea</t>
  </si>
  <si>
    <t>(No. de visitas con fines de certificación en CS realizadas / No. Visitas con fines de certificación en CS proyectadas en el año) *100</t>
  </si>
  <si>
    <t>Certificar en condiciones sanitarias a los Bancos de Tejidos  que cumplan  con los requisitos  tecnicos, legales y cientificos  establecidos normativamente para la captación de tejidos y validación de sus procesos</t>
  </si>
  <si>
    <t>DD20</t>
  </si>
  <si>
    <t xml:space="preserve">Realizar Visita de verificación de requisitos para Bancos de semen, óvulos y embriones - </t>
  </si>
  <si>
    <t>(No. de visitas de verificación de requisitos realizadas en el mes/Total de visitas de verificación de requisitos solicitadas para el año)*100</t>
  </si>
  <si>
    <t>Verificar que los Bancos de semen, óvulos y embriones, cumplan  con los requisitos  tecnicos, legales y cientificos  establecidos para su funcionamiento</t>
  </si>
  <si>
    <t>DD21</t>
  </si>
  <si>
    <t>Realizar Visita de verificación de requerimientos a bancos de tejidos y medula osea,  Bancos de semen, óvulos y embriones -.</t>
  </si>
  <si>
    <t>(No. de visitas de verificación de requerimientos realizadas en el mes/Total de visitas de verificación de requerimientos solicitadas para el año)*100</t>
  </si>
  <si>
    <t>Verificar que los  requerimiento a los bancos de tejidos y medula osea, Bancos de Semen, óvulos y embriones, cumplan con los requisitos  tecnicos, legales y cientificos establecidos.</t>
  </si>
  <si>
    <t>DD22</t>
  </si>
  <si>
    <t>Realizar Visita de verificación a centros de almacenamiento temporal de los bancos de tejidos</t>
  </si>
  <si>
    <t>(No. de visitas de verificación CAT realizadas en el mes/Total de visitas de verificacion CAT solicitadas para el año)*100</t>
  </si>
  <si>
    <t>Verificar que los  requerimientos a los centros de almacenamientos, cumplan con los requisitos  tecnicos, legales y cientificos establecidos.</t>
  </si>
  <si>
    <t>DD23</t>
  </si>
  <si>
    <t xml:space="preserve">Realizar Inspección, Vigilancia y Control a establecimientos de competencia de la Dirección Bancos de Tejido y Medula Osea, Bancos de Medicina Reproductiva </t>
  </si>
  <si>
    <t>(No. Visitas de IVC realizadas en el mes/Total visitas de IVC Proyectadas para el año)*100</t>
  </si>
  <si>
    <t>Vigilar que los establecimientos certificados mantengan las condiciones con las que fueron certificados y evidenciar las desviaciones de los mismos que impliquen la toma de medidas de control</t>
  </si>
  <si>
    <t>DD24</t>
  </si>
  <si>
    <t>Realizar tramites de registro sanitario-NS-NSO- nuevos, reconocimientos y renovaciones</t>
  </si>
  <si>
    <t>(No. de registros Sanitarios NS-NSO   expedidos nuevos -reconocimiento/ No. Total de registros sanitarios NS-NSO nuevos -reconocimiento programados )*100</t>
  </si>
  <si>
    <t xml:space="preserve">Realizar la evaluación de eficacia referencia y la aprobación sanitaria, para la introducción de una tecnología médica al país, a través de la expedición de registros sanitarios y trámites asociados, </t>
  </si>
  <si>
    <t>DD25</t>
  </si>
  <si>
    <t>(No. de registros Sanitarios renovados / No. Total de registros sanitarios programados para renovación) *100</t>
  </si>
  <si>
    <t>DD26</t>
  </si>
  <si>
    <t>Realizar tramites asociados a registro sanitario-NS-NSO-(Modificaciones, cambios, certificaciones RS y autorizaciones)</t>
  </si>
  <si>
    <t>(No. de tramites asociados a  registros Sanitarios NS-NSO  realizados / No. Total de tramites asociados a  registros Sanitarios NS-NSO  programados ) *100</t>
  </si>
  <si>
    <t>DD27</t>
  </si>
  <si>
    <t>Realizar tramites de control posterior asociados a registro sanitario automáticos</t>
  </si>
  <si>
    <t>(No. de tramites de control posterior realizados / No. Total de tramites de control posterior programados ) *100</t>
  </si>
  <si>
    <t>DD28</t>
  </si>
  <si>
    <t>Realizar tramites de modificaciones automáticas</t>
  </si>
  <si>
    <t>(No. trámites de modificaciones automáticas realizados / No trámites de modificaciones automáticos programados) * 100</t>
  </si>
  <si>
    <t>DD29</t>
  </si>
  <si>
    <t>(No. de autos y/o requerimientos generados /No. de autos y/o requerimientos programados)*100</t>
  </si>
  <si>
    <t>DD30</t>
  </si>
  <si>
    <t>Realizar revisiones de Oficio a los registros sanitarios competencia de la Direccion.</t>
  </si>
  <si>
    <t>(No. De revisiones de oficio generados/No de revisiones de oficio programadas) *100</t>
  </si>
  <si>
    <t>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t>
  </si>
  <si>
    <t>DD31</t>
  </si>
  <si>
    <t xml:space="preserve">Emitir  Evaluaciones Técnico Cientificas  por parte de las Salas Especializadas de la  Comisión Revisora </t>
  </si>
  <si>
    <t>(No. Evaluaciones técnicas cientificas realizadas /No. Total de Evaluaciones Técnicas cientificas Programadas) *100</t>
  </si>
  <si>
    <t>Evaluar y Conceptualizar sobre reactivos categoria 3, provenientes de paises que no son de referencia, protocolos de investigación tanto de reactivos de diagnóstico in vitro y dispositivos médicos y sobre otras situaciones que tengan o puedan tener impacto en la salud publica .</t>
  </si>
  <si>
    <t>DD32</t>
  </si>
  <si>
    <t>(No. De Reuniones realizadas/No Total de reuniones programadas)*100</t>
  </si>
  <si>
    <t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t>
  </si>
  <si>
    <t xml:space="preserve">C-1903-0300-7-0-1903048 Servicio de evaluación tecnico -cientifica de los productos sujetos de Inspección , vigilancia y control  </t>
  </si>
  <si>
    <t>Emitir  concepto acerca de los aspectos científicos y tecnológicos de los productos que por competencia se someten a consideración de las Salas Especializadas de la Comisión Revisora</t>
  </si>
  <si>
    <t>DD33</t>
  </si>
  <si>
    <t>Realizar revisión de los reportes de agotamiento de existencias y demás  trámites relacionados con la fabricación de dispositivos médicos vitales no disponibles</t>
  </si>
  <si>
    <t>(No. intenciones de agotamiento de existencias y demás  trámites relacionados con la fabricación de dispositivos médicos vitales no disponibles recibidos/ No. intenciones de agotamiento de existencias y demás  trámites relacionados con la fabricación de dispositivos médicos vitales no disponibles programados)*100</t>
  </si>
  <si>
    <t>Recibir y analizar las intenciones de agotamiento de existencias y demás  trámites relacionados con la fabricación de dispositivos médicos vitales no disponibles de tal forma que cumplan con el lleno de requisitos establecidos para ser publicados en la pagina web</t>
  </si>
  <si>
    <t>DD34</t>
  </si>
  <si>
    <t>(Número de intenciones revisadas y publicadas/ Número de intenciones programadas)*100</t>
  </si>
  <si>
    <t>DD35</t>
  </si>
  <si>
    <t>Absolver las consultas realizadas por los usuarios y emitir conceptos técnicos referidos a los productos competencia del área y con relación a la emergencia sanitaria</t>
  </si>
  <si>
    <t>(Número de consultas resueltas del correo conscovid/Numero de consultas recibidas)*100</t>
  </si>
  <si>
    <t xml:space="preserve"> Dar respuesta a todas la inquietudes que surgan por parte de los usuarios y vigilados en cuanto a productos competencia de la DDMOT en el marco del Covid 19
</t>
  </si>
  <si>
    <t>DD36</t>
  </si>
  <si>
    <t>(Numero de usuarios atendidos/Numero de usuarios programados)*100</t>
  </si>
  <si>
    <t>DD37</t>
  </si>
  <si>
    <t>DD38</t>
  </si>
  <si>
    <t>(No de actividades realizadas/No de actividades identificadas)*100</t>
  </si>
  <si>
    <t>Realizar las acciones de participación ciudadana de acuerdo a la metodología institucional</t>
  </si>
  <si>
    <t>DC01</t>
  </si>
  <si>
    <t>Realizar capacitación a entes descentralizados y otros Actoresde los productos y establecimientos competencia de nuestra Dirección</t>
  </si>
  <si>
    <t>(No. de capacitaciones realizadas/ No. de capacitaciones programadas)  * 100</t>
  </si>
  <si>
    <t>1- Brindar capacitación a los Entes descentralizados y colectivos de usuarios en temas relacionados con los
asuntos competencia del Invima</t>
  </si>
  <si>
    <t>DC02</t>
  </si>
  <si>
    <t>Realizar Asistencia técnica a entes descentralizados y otros Actoresde los productos y establecimientos competencia de nuestra Dirección</t>
  </si>
  <si>
    <t>2-Brindar asistencia técnica a los Entes descentralizados relacionada con los asuntos de competencia del Invima</t>
  </si>
  <si>
    <t>DC03</t>
  </si>
  <si>
    <t xml:space="preserve">Realizar visitas con proposito de certificación a productos de cosméticos, aseo y  plaguicidas de uso domèstico otorgadas
</t>
  </si>
  <si>
    <t>(No. de visitas con proposito de certificacion realizadas/ No. visitas con proposito de certificacion programadas)  * 100</t>
  </si>
  <si>
    <t>3- Garantizar que las empresas fabricantes nacionales e importadoras de los productos competencia del Invima reunen las condiciones tecnico sanitarias  mínimas para llevar a cabo los procesos de fabricación, almacenamiento y acondicionamiento.</t>
  </si>
  <si>
    <t>C-1903-0300-7-0-1903010
Servicio de certificaciones en buenas practicas</t>
  </si>
  <si>
    <t>DC04</t>
  </si>
  <si>
    <t>Realizar visitas con proposito de confirmación de la certificación a productos  de cosméticos, aseo y  plaguicidas de uso domèstico otorgadas bajo la metodología virtual</t>
  </si>
  <si>
    <t>(No. de visitas con proposito Confirmación de certificacion realizadas/ No. visitas con proposito de Confirmación de certificacion programadas)  * 100</t>
  </si>
  <si>
    <t>DC05</t>
  </si>
  <si>
    <t xml:space="preserve">Hacer Seguimiento a las certificaciones en productos  de cosméticos, aseo y  plaguicidas de uso domèstico otorgadas
</t>
  </si>
  <si>
    <t>(No. de visitas con proposito de seguimiento a las certificaciones realizadas/ No. visitas con proposito de seguimiento a las certificaciones programadas)  * 100</t>
  </si>
  <si>
    <t>4- Garantizar que las empresas fabricantes nacionales e importadoras de  los productos competencia del Invima reunen las condiciones tecnico sanitarias  mínimas para llevar a cabo los procesos de fabricación, almacenamiento y acondicionamiento</t>
  </si>
  <si>
    <t>DC06</t>
  </si>
  <si>
    <t>Realizar Visitas de verificacion de cumplimiento de lineamientos a la DIROS de los productos y establecimiento de nuestra competencia</t>
  </si>
  <si>
    <t xml:space="preserve">(Numero de informes realizados / Numero de informes programados)*100 </t>
  </si>
  <si>
    <t>6- Verificar el cumplimiento de lineamientos a la DIROS</t>
  </si>
  <si>
    <t>C-1903-0300-7-0-1903011
Servicio de inspección, vigilancia y control</t>
  </si>
  <si>
    <t>DC07</t>
  </si>
  <si>
    <t>Realizar visitas de IVC competencia de la Dirección de los productos y establecimientos de nuestra competencia.</t>
  </si>
  <si>
    <t>(No. De visitas de IVC competencia de la Dirección  realizadas / Total de visitas de IVC competencia de la Dirección programadas para el año)*100</t>
  </si>
  <si>
    <t>5- Realizar la ejecución de las actividades de inspección, vigilancia y control</t>
  </si>
  <si>
    <t>DC08</t>
  </si>
  <si>
    <t xml:space="preserve">Realizar la recolección de las muestras requeridas para demuestra de calidad de cosmeticos, higiene doméstica, absorbentes de higiene personal y plaguicidas </t>
  </si>
  <si>
    <t>(No. de muestras tomadas / No. De muestras proyectadas para el año)*100</t>
  </si>
  <si>
    <t>7- 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t>
  </si>
  <si>
    <t>DC09</t>
  </si>
  <si>
    <t xml:space="preserve">Realizar estudios y gestionar trámites de Notificaciones Sanitarias Obligatorias y Registro Sanitarios Nuevos de Produtos cosméticos, higiene doméstica, absorbentes de higiene personal y plaguicidas </t>
  </si>
  <si>
    <t>(No. de registros Sanitarios NS-NSO   expedidos nuevos -reconocimiento/ No. Total de registros sanitarios NS-NSO nuevos -reconocimiento programados) *100</t>
  </si>
  <si>
    <t>8- Adelantar estudios de los trámites nuevos asociados a cosméticos, higiene doméstica, absorbentes de higiene personal y plaguicidas.</t>
  </si>
  <si>
    <t>C-1903-0300-7-0-1903009 Servicio de registro sanitario</t>
  </si>
  <si>
    <t>Gestionar la expedición de Registros Sanitarios y trámites asociados, a los productos competencia del Invima</t>
  </si>
  <si>
    <t>DC10</t>
  </si>
  <si>
    <t>DC11</t>
  </si>
  <si>
    <t>9- Gestionar las solicitudes de Renovación de los trámites asociados de cosméticos, higiene doméstica, absorbentes de higiene personal y plaguicidas.</t>
  </si>
  <si>
    <t>DC12</t>
  </si>
  <si>
    <t>(No. de tramites asociados a  registros Sanitarios NS-NSO  realizados / No. Total de tramites asociados a  registros Sanitarios NS-NSO  programados)  *100</t>
  </si>
  <si>
    <t>10- Gestionar los trámites asociados a Modificaciones, cambios, certificaciones RS y autorizaciones para productos cosméticos, productos de higiene doméstica y Plaguicidas y otros que permitan ajustarse al cumplimiento de las normas sanitarias nacionales e internacionales.</t>
  </si>
  <si>
    <t>DC13</t>
  </si>
  <si>
    <t>DC14</t>
  </si>
  <si>
    <t xml:space="preserve">(No de actividades documentadas/No de actividades identificadas)*100 
</t>
  </si>
  <si>
    <t>DC15</t>
  </si>
  <si>
    <t>DA01</t>
  </si>
  <si>
    <t>Dirección de Alimentos y Bebidas</t>
  </si>
  <si>
    <t>(No. De Capacitaciones realizadas/No. De Capacitaciones programadas para la vigencia)*100</t>
  </si>
  <si>
    <t>Brindar capacitación a los Entidades teritoriales de salud y colectivos de usuarios en temas relacionados con los
asuntos competencia de la DAB</t>
  </si>
  <si>
    <t>DA02</t>
  </si>
  <si>
    <t>(No.asistencias técnicas realizadas/No. de asistencias técnicas programadas para la vigencia)*100</t>
  </si>
  <si>
    <t>Brindar asistencia técnica a los Entidades territoriales y usuarios relacionada con los asuntos de competencia de la DAB</t>
  </si>
  <si>
    <t>DA03</t>
  </si>
  <si>
    <t>Realizar visitas con propósito de certificación en Alimentos y Bebidas</t>
  </si>
  <si>
    <t>(Número de visitas con proposito de certificacion realizadas/ No visitas con proposito de certificacion programadas ) * 100</t>
  </si>
  <si>
    <t>Verificar el cumplimiento de los requisitos establecidos en la normatividad sanitaria vigente, con el fin de otorgar la certificación BPM, BPF y autorización de material reciclado para envases de alimentos y bebidas a los establecimientos competencia de la DAB.</t>
  </si>
  <si>
    <t>DA04</t>
  </si>
  <si>
    <t xml:space="preserve">Hacer Seguimiento a las certificaciones en Alimentos y Bebidas
</t>
  </si>
  <si>
    <t>(No. de visitas de seguimiento a las certificaciones realizadas/ No visitas de seguimiento a las certificaciones programadas)  * 100</t>
  </si>
  <si>
    <t>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t>
  </si>
  <si>
    <t>DA05</t>
  </si>
  <si>
    <t>Realizar visitas  de Autorización Sanitaria o Autorización Sanitaria Provisional a Plantas de Beneficio Animal, desposte y desprese, en el marco del decreto 1500 de 2007 y resoluciones reglamentarias.</t>
  </si>
  <si>
    <t>(No. De visitas   Autorizacion sanitaria a Plantas de Beneficio Animal realizadas / No. De visitas  de  Autorizacion sanitaria a Plantas de Beneficio Animal  proyectadas para la vigencia)*100</t>
  </si>
  <si>
    <t>Verificar el cumplimiento de los requisitos establecidos en la normatividad sanitaria vigente, con el fin de otorgar la
autorización sanitaria provisional  a las a Plantas de Beneficio Animal, desposte y desprese.</t>
  </si>
  <si>
    <t>DA06</t>
  </si>
  <si>
    <t xml:space="preserve">Realizar tramites de registro sanitario-NS-NSO- nuevos, reconocimientos y renovaciones </t>
  </si>
  <si>
    <t>(No. de registros Sanitarios NS-NSO   expedidos nuevos -reconocimiento/ No. Total de registros sanitarios NS-NSO nuevos -reconocimiento programados)*100</t>
  </si>
  <si>
    <t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t>
  </si>
  <si>
    <t>DA07</t>
  </si>
  <si>
    <t>DA08</t>
  </si>
  <si>
    <t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t>
  </si>
  <si>
    <t>DA09</t>
  </si>
  <si>
    <t>DA10</t>
  </si>
  <si>
    <t xml:space="preserve">Emitir las Evaluaciones Técnico Cientificas  por parte de las Salas Especializadas de la  Comisión Revisora </t>
  </si>
  <si>
    <t>(No. De evaluaciones técnico cientificas emitidas por la sala especializada /No. Total de evaluaciones Técnico cientificas programadas para resolver) *100</t>
  </si>
  <si>
    <t xml:space="preserve">
Estudiar y conceptuar acerca de los aspectos científicos y tecnológicos de los productos que por competencia se someten a consideración de las Salas Especializadas de la Comisión Revisora de acuerdo con las funciones asignadas.</t>
  </si>
  <si>
    <t>DA11</t>
  </si>
  <si>
    <t>Realizar Sesiones de sala de Especializada de la Comisión Revisora  ordinarias y extraordinarias</t>
  </si>
  <si>
    <t>(No. De Sesiones realizadas/No Total de Sesiones programadas)*100</t>
  </si>
  <si>
    <t>DA12</t>
  </si>
  <si>
    <t>Realizar visitas de seguimiento y/o acompañamiento técnico en actividades relacionadas con IVC a la Dir. Operaciones sanitarias</t>
  </si>
  <si>
    <t>(No. visitas de seguimiento técnico  en actividades relacionadas con IVC a la Dir. Operaciones sanitarias realizadas /No. visitas de seguimiento técnico  en actividades relacionadas con IVC a la Dir. Operaciones sanitarias proyectadas para la vigencia)*100</t>
  </si>
  <si>
    <t>Realizar seguimiento a la implementacion del " acta de inspeccion sanitaria con enfoque de riesgo a fabricas de alimentos"  mediante el cual se defina un informe de seguimiento y determinar  acciones a seguir</t>
  </si>
  <si>
    <t>DA13</t>
  </si>
  <si>
    <t>Elaborar y actualizar   documentos técnicos (lineamientos,infografias instrumentos, procedimientos)</t>
  </si>
  <si>
    <t xml:space="preserve">(No. De Documentos ténicos elaborados, validados / No. De documentos técnicos elaborados, validados para el año)*100 </t>
  </si>
  <si>
    <t xml:space="preserve">Brindar instrucciones y recomendar aplicación de conceptos y directrices técnico- sanitarias para la ejecución de actividades de inspección, vigilancia y control sanitario de alimentos y bebidas
</t>
  </si>
  <si>
    <t>DA14</t>
  </si>
  <si>
    <t>Realizar visitas de auditorias o  seguimientos técnico en actividades relacionadas con IVC y circulares 046 de 2014 a las Entidades territriales  de Salud -ETS</t>
  </si>
  <si>
    <t>(No de visitas de auditoria realizadas  / No de auditorias programados)* 100</t>
  </si>
  <si>
    <t>Realizar auditorias a las ETS del orden Depatrataental, Distrital y Municipal categoria especial, 1, 2 y 3 para dar cumplimento a la Resolucion 1229 de 2013 para verificar el proceso de implementacion de la IVC por enfoque de rieshgo  en alimentos y bebidas conforme a los lineamientos dados por el Invima</t>
  </si>
  <si>
    <t>DA15</t>
  </si>
  <si>
    <t>Elaborar informe sobre el análisis de las piezas publicitarias aportadas por el contrato de monitoreo de medios masivos de publicidad de los productos de interes de la Direccion de Alimentos y Bebidas</t>
  </si>
  <si>
    <t>(No. de informes semestrales entregados / No. de  informes semestrales proyectados)*100</t>
  </si>
  <si>
    <t>Realizar el control sanitario de la publicidad de alimentos y bebidas, para dar cumplimiento a lo establecido en el decreto 2078 de 2012 - artículo 20 - numeral 26</t>
  </si>
  <si>
    <t>Desarrollar acciones técnicas y administrativas asociadas a vigilancia epidemiológica , postcomercialización y control de residuos quimicos</t>
  </si>
  <si>
    <t>DA16</t>
  </si>
  <si>
    <t>Convocar a reuniones de Comité Técnico Nacional de Bioseguridad para OVM con uso en salud o alimentación humana</t>
  </si>
  <si>
    <t>(No. de reuniones realizadas de CTN / Número de convocatorias a reuniones de CTN)*100</t>
  </si>
  <si>
    <t>Informar  lo  relacionado con: evaluación de solicitudes y respuestas a requerimientos de OGM para uso en salud o alimentacion humana exclusivamente.</t>
  </si>
  <si>
    <t>DA17</t>
  </si>
  <si>
    <t>Realizar simposios Nacionales relacionados con temas de prioridad de la Dirección de Alimentos y Bebiidas con enfoque de riesgo.</t>
  </si>
  <si>
    <t>(No. De simposios realizados / No. Simposios programados)*100</t>
  </si>
  <si>
    <t>Mejorar  el estatus sanitarios y el conocimiento de los gremios  y otros actores  en inocuidad   de alimentos dentro del marco normativo y sus implicaciones en la salud</t>
  </si>
  <si>
    <t>DA18</t>
  </si>
  <si>
    <t>Realizar la entrega oportuna a la Direcciòn de Operaciones Sanitarias de la programacion de visitas y toma de muestra por IVC</t>
  </si>
  <si>
    <t xml:space="preserve"> (No de programaciones de visitas y toma de muestra por IVC entregadas oportunamente/No de programaciones de visitas y toma de muestra por IVC definidas) *100</t>
  </si>
  <si>
    <t>Entregar oportunamente la  programacion de visitas y toma de muestra por IVC a la Direcciòn de Operaciones Sanitarias</t>
  </si>
  <si>
    <t>DA19</t>
  </si>
  <si>
    <t xml:space="preserve">Contribuir con la ejecucion de los planes de muestreo de vigilancia y control de microorganismos patógenos y calidad microbiológica y físico-química  en alimentos y bebidas y vigilancia y control de residuos y contaminantes químicos en alimentos y bebidas.                          </t>
  </si>
  <si>
    <t xml:space="preserve"> (No de toma de muestras realizadas por la DIROS/No de muestras definidas por la misional) *100</t>
  </si>
  <si>
    <t xml:space="preserve">Realizar seguimiento a la ejecución de los planes de muestreo, atendiendo las diferentes incidencias por los diferentes actores que permita dar cumplimiento a las actividades de toma de muestra de los planes de muestreo programados por la Misional              </t>
  </si>
  <si>
    <t>DA20</t>
  </si>
  <si>
    <t>Remitir para revisión  a  Dirección General (URI) los informes de resultado de los planes asociados al Programa  Nacional de Vigilancia y Control de Microorganismos Patógenos y Calidad Microbiológica y Físico-Química  en Alimentos y Bebidas que el Director Técnico considere pertinente.</t>
  </si>
  <si>
    <t>(No. de informes remitidos para revision   / No. de informes programados para la vigencia) * 100</t>
  </si>
  <si>
    <t>Remitir para revisión    a la  la Dirección General los informes de resultado de los planes de muestreo ejecutados por la Dirección de Alimentos y Bebidas</t>
  </si>
  <si>
    <t>DA21</t>
  </si>
  <si>
    <t xml:space="preserve">Elaborar  informes de la participación en   reuniones de temas  relacionadas con Comites de CODEX ALIMENTARIUS S </t>
  </si>
  <si>
    <t>(No. De informes de participaciones los Comites de CODEX ALIMENTARIUS realizadas / No. De participaciones los Comites de CODEX ALIMENTARIUS proyectadas para la vigencia)*100</t>
  </si>
  <si>
    <t>Adoptar información y posición país en los comites CODEX ALIMENTARIUS</t>
  </si>
  <si>
    <t>C-1903-0300-7-0-1903001 Documentos de lineamientos técnicos</t>
  </si>
  <si>
    <t>DA22</t>
  </si>
  <si>
    <t>Realizar visitas de acompañamiento a las autoridades sanitarias de terceros paises para la habilitación y certificación de establecimientos colombianos que quieren exportar</t>
  </si>
  <si>
    <t>(No. de visitas de acompañamientos a autoridades sanitarias de terceros países realizadas / No. Visitas  de acompañamientos a autoridades sanitarias de terceros países proyectadas para la vigencia)*100</t>
  </si>
  <si>
    <t xml:space="preserve">Habilitar  y certificar  por  parte  autoridades sanitarias de terceros paises   los establecimientos colombianos que quieren exportar sus productos a nivel nacional </t>
  </si>
  <si>
    <t>DA23</t>
  </si>
  <si>
    <t xml:space="preserve">Realizar visitas de habilitacion de establecimientos o de reconocimeito de equivalencia de sistemas sanitarios en terceros países </t>
  </si>
  <si>
    <t>(No. de visitas de habilitación a terceros países realizadas /No. Visitas  de habilitacion  a autoridades sanitarias de terceros países proyectadas para la vigencia)*100</t>
  </si>
  <si>
    <t>Habilitar los establecimientos o  reconocer  equivalencia de sistemas sanitarios en terceros países  a nivel internacional</t>
  </si>
  <si>
    <t>DA24</t>
  </si>
  <si>
    <t>Realizar seguimiento a los laboratorios tercerizados de analisis quimico que prestan servicios al Invima</t>
  </si>
  <si>
    <t>(No. de visitas de seguimiento a laboratorios tercerizados  /No. de visitas de seguimiento a laboratorios tercerizados proyectados para la vigencia)*100</t>
  </si>
  <si>
    <t>Realizar la verificación  en el cumplimiento de las normas establecidas para la realización  de los analisis quimico que prestan servicios al Invima</t>
  </si>
  <si>
    <t>DA25</t>
  </si>
  <si>
    <t>DA26</t>
  </si>
  <si>
    <t>DO01</t>
  </si>
  <si>
    <t>Dirección de Operaciones Sanitarias</t>
  </si>
  <si>
    <t>(No. de Capacitaciones realizadas/No. De Capacitaciones programadas para la vigencia)*100</t>
  </si>
  <si>
    <t>Brindar capacitación a los Entes descentralizados y colectivos de usuarios en temas relacionados con los
asuntos competencia del Invima.</t>
  </si>
  <si>
    <t>DO02</t>
  </si>
  <si>
    <t>Brindar asistencia técnica a los Entes descentralizados relacionada con los asuntos de competencia del Invima</t>
  </si>
  <si>
    <t>DO03</t>
  </si>
  <si>
    <t xml:space="preserve">Realizar Inspección , vigilancia y control  a establecimientos de competencia de la Direcciòn (Bancos de Sangre) </t>
  </si>
  <si>
    <t>(No. De Inspecciones de IVC de Bancos Sangre realizadas /Total de inspecciones de IVC de Bancos Sangre  Proyectadas por la direcciòn misional para el año)*100</t>
  </si>
  <si>
    <t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t>
  </si>
  <si>
    <t>DO04</t>
  </si>
  <si>
    <t xml:space="preserve">Realizar Inspección , vigilancia y control  a establecimientos de competencia de la Direcciòn (Cosméticos) </t>
  </si>
  <si>
    <t>(No. De Inspecciones de IVC realizadas/Total de inspecciones de IVC Proyectadas por la direcciòn misional para el año*100)  COSMÉTICOS</t>
  </si>
  <si>
    <t>DO05</t>
  </si>
  <si>
    <t xml:space="preserve">Realizar Inspección , vigilancia y control  a establecimientos de competencia de la Direcciòn (Dispositivos) </t>
  </si>
  <si>
    <t>(No. De Inspecciones de IVC realizadas /Total de inspecciones de IVC Proyectadas por la direcciòn misional para el año*100)
DISPOSITIVOS</t>
  </si>
  <si>
    <t>DO06</t>
  </si>
  <si>
    <t xml:space="preserve">Realizar Inspección , vigilancia y control  a establecimientos de competencia de la Direcciòn (Medicamentos) </t>
  </si>
  <si>
    <t>(No. De Inspecciones de IVC realizadas /Total de inspecciones de IVC Proyectadas por la direcciòn misional para el año)*100
MEDICAMENTOS</t>
  </si>
  <si>
    <t>DO07</t>
  </si>
  <si>
    <t xml:space="preserve">Realizar Inspección , vigilancia y control  a establecimientos de competencia de la Direcciòn (Alimentos) </t>
  </si>
  <si>
    <t>(No. De Inspecciones de IVC realizadas /Total de inspecciones de IVC Proyectadas por la direcciòn misional para el año)*100
ALIMENTOS</t>
  </si>
  <si>
    <t>DO08</t>
  </si>
  <si>
    <t xml:space="preserve">Realizar Inspección , vigilancia y control  a establecimientos de competencia de la Direcciòn (PBA) </t>
  </si>
  <si>
    <t>(No. De Inspecciones de IVC realizadas /Total de inspecciones de IVC Proyectadas por la direcciòn misional para el año)*100 PBA</t>
  </si>
  <si>
    <t>DO09</t>
  </si>
  <si>
    <t>(Número de informes de gestión de la IVC   Proyecto PINES elaborados /Número de informes de gestión de la IVC   Proyecto PINES programados ) * 100</t>
  </si>
  <si>
    <t>DO10</t>
  </si>
  <si>
    <t>Realizar la inspección, vigilancia, control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t>
  </si>
  <si>
    <t xml:space="preserve">(Cantidad de CIS emitidos / Cantidad total de CIS Proyectados por año) * 100 </t>
  </si>
  <si>
    <t>Emitir Certificados de Inspección Sanitaria de Importación y Exportación en los puertos, aeropuertos y pasos fronterizos. CIS IMPORTACION Y EXPORTACION</t>
  </si>
  <si>
    <t>DO11</t>
  </si>
  <si>
    <t>Autorizaciones para estudios de importación (VUCE)</t>
  </si>
  <si>
    <t>(No. de Solicitudes evaludas / No. de solicitudes proyectadas) X100</t>
  </si>
  <si>
    <t>Emitir Autorizaciones para estudios de importación (VUCE)</t>
  </si>
  <si>
    <t>DO12</t>
  </si>
  <si>
    <t>Realizar diligencia de Inspección Vigilancia y Control de reactivos objeto de importación que cuenten con certificación de no obligatoriedad emitida por las direcciones misionales o no requiere donde relacionan control de la entidad. (VUCE)</t>
  </si>
  <si>
    <t>(No. de actividades de IVC realizadas / No. Total de actividades de IVC proyectadas para el año)*100</t>
  </si>
  <si>
    <t>Realizar la verificación IN SITU de reactivos  objeto de importación que por su uso deban ser objeto de control sanitario.</t>
  </si>
  <si>
    <t>DO13</t>
  </si>
  <si>
    <t>Realizar toma de muestras   de la Dirección de Medicamentos (Demuestra de la Calidad)</t>
  </si>
  <si>
    <t>(No. muestras tomadas / Número de muestra programadas  de la Misional)  *100</t>
  </si>
  <si>
    <t>Realizar la visita al establecimiento donde se adelantará la toma de muestras de acuerdo a la planeación de cada una de las Direcciones; o practicar la actividad de acuerdo a la necesidad evidenciada durante la visita de inspección, vigilancia y control.</t>
  </si>
  <si>
    <t>DO14</t>
  </si>
  <si>
    <t>Realizar toma de muestras  de la Dirección de Dispositivos Médicos (Demuestra de la Calidad)</t>
  </si>
  <si>
    <t>(No. muestras tomadas / No. de muestra programadas y recibidas de la Misional)  *100</t>
  </si>
  <si>
    <t>DO15</t>
  </si>
  <si>
    <t>Realizar toma de muestras de la Dirección de Cosméticos  (Demuestra de la Calidad)</t>
  </si>
  <si>
    <t>(No. muestras tomadas / No. de muestra programadas y recibidas de la Misional ) *100</t>
  </si>
  <si>
    <t>DO16</t>
  </si>
  <si>
    <t>Realizar toma de muestras del Programa nacional de vigilancia y control de microorganismos patógenos y calidad microbiológica y físico-química  en alimentos y bebidas.</t>
  </si>
  <si>
    <t>(No. muestras ejecutadas / No. de muestras programadas y recibidas de la Misional)  *100</t>
  </si>
  <si>
    <t>DO17</t>
  </si>
  <si>
    <t>(Número de muestras tomadas Proyecto PINES / número de muestras programadas  y recibidas de la misional proyecto PINES  ) * 100</t>
  </si>
  <si>
    <t>DO18</t>
  </si>
  <si>
    <t xml:space="preserve">Realizar toma de muestras del Programa nacional de vigilancia y control de residuos y contaminantes químicos en alimentos y bebidas.                  </t>
  </si>
  <si>
    <t>(No. muestras ejecutadas / No. de muestras programadas y recibidas de la Misional ) *100</t>
  </si>
  <si>
    <t>DO19</t>
  </si>
  <si>
    <t>DO20</t>
  </si>
  <si>
    <t>Acompañamiento sanitario virtual a fábricas de alimentos</t>
  </si>
  <si>
    <t>(No. de fábricas con acompañamiento sanitario virtual efectivo (con acta) / No. de acompañamientos propuestos)*100</t>
  </si>
  <si>
    <t>Realizar acompañamiento a las empresas fabricantes de alimetnos que durante la cuarentena establecida por el Gobierno Nacional estén desarrollando actividades productivas</t>
  </si>
  <si>
    <t>DO21</t>
  </si>
  <si>
    <t xml:space="preserve">Realizar Inspección permanente en plantas de beneficio animal </t>
  </si>
  <si>
    <t>(No. De días de Inspección permanente en sitio realizadas /Total de días de Inspección permanente proyectados por la dirección misional para el año)*100 PBA</t>
  </si>
  <si>
    <t>Medir el número de días de inspección a Plantas de Beneficio realizadas de acuerdo con la meta establecida para la vigencia</t>
  </si>
  <si>
    <t>DO22</t>
  </si>
  <si>
    <t xml:space="preserve">Realizar Inspección permanente virtual en plantas de beneficio animal </t>
  </si>
  <si>
    <t>(No. De días de Inspección permanente virtual realizadas /Total de días de Inspección permanente proyectados por la dirección misional para el año)*100 PBA</t>
  </si>
  <si>
    <t>DO23</t>
  </si>
  <si>
    <t>Realizar las actividades de inspección, vigilancia y control de productos competencia del Invima que ingresan al país por tráfico postal y mensajería expresa en Aeropuertos Internacionales donde el Instituto tiene presencia.</t>
  </si>
  <si>
    <t>(No. de actividades de IVC / No. Total de actividades de IVC proyectadas para el año)*100</t>
  </si>
  <si>
    <t>Realizar actividades de inspección, vigilancia y control de productos competencia del Invima que ingresan al país por tráfico postal y mensajería expresa.</t>
  </si>
  <si>
    <t>DO24</t>
  </si>
  <si>
    <t>DM01</t>
  </si>
  <si>
    <t xml:space="preserve">Brindar capacitación a los Entes descentralizados y colectivos de usuarios en temas relacionados con los
asuntos competencia del Invima.
</t>
  </si>
  <si>
    <t>C-1903-0300-7-0-1903023
Servicio de asistencia técnica en inspección, vigilancia y control</t>
  </si>
  <si>
    <t>DM02</t>
  </si>
  <si>
    <t xml:space="preserve">Brindar asistencia técnica a los Entes descentralizados relacionada con los asuntos de competencia del Invima. </t>
  </si>
  <si>
    <t>DM03</t>
  </si>
  <si>
    <t>Realizar visitas de seguimiento al programa Nacional de Farmacovigilancia en Laboratorios de Medicamentos, IPS y APB  Farm</t>
  </si>
  <si>
    <t>(No. de visitasde seguimiento al programa Nacional de Farmacovigilancia en Laboratorios de Medicamentos, IPS y APB  realizadas / No. de   visitas de seguimiento al programadas )*100</t>
  </si>
  <si>
    <t>Producción sistemática de información sobre el comportamiento de eventos adversos de medicamentos  asociados a la calidad, seguridad, eficacia  de los productos
competencia del Invima para establecer prioridades, desarrollar políticas, monitorear los procesos y evaluar
resultados.</t>
  </si>
  <si>
    <t>C-1903-0300-7-0-1903011Servicio de inspección, vigilancia y control</t>
  </si>
  <si>
    <t>DM04</t>
  </si>
  <si>
    <t>Realizar visitas con propósito de certificación en Medicamentos y productos Biologicos  BPC / GT / GASECR</t>
  </si>
  <si>
    <t>(Número de visitas con proposito de certificacion realizadas/ No visitas con proposito de certificacion programadas) * 100</t>
  </si>
  <si>
    <t xml:space="preserve">Verificar el cumplimiento de los requisitos establecidos en la normatividad sanitaria vigente, con el fin de otorgar la certificación a los establecimientos fabricantes nacionales 
</t>
  </si>
  <si>
    <t>DM05</t>
  </si>
  <si>
    <t xml:space="preserve">Revisar documentación con el propósito de otorgar certificación en Medicamentos y productos Biológicos por el carril de Convalidación de acuerdo al convenio de la Alianza </t>
  </si>
  <si>
    <t>(No de solicitudes de Certificaciones BPM y/o BPL  por el carril de Convalidación de acuerdo al convenio Alianza del Pacifico (Verificación 1 o Verificación 2)   ejecutadas /No de solicitudes de Certificaciones BPM y/o BPL por el carril de Convalidación de acuerdo al convenio Alianza del Pacifico (Verificación 1 o Verificación 2) programadas) *100</t>
  </si>
  <si>
    <t>Realizar la revisión de la documentación para otorgar Certificación (BPM y/o BPL) a Establecimientos por el carril de Convalidación de acuerdo al convenio de la Alianza Pacifico (Verificación 1 o Verificación 2)</t>
  </si>
  <si>
    <t>DM06</t>
  </si>
  <si>
    <t>Hacer Seguimiento a las certificaciones en Medicamentos y productos Biologicos  BPC / GT / GASECR</t>
  </si>
  <si>
    <t>(No. de visitas de seguimiento a certificaciones realizadas/ No visitas de seguimiento a certificaciones programadas ) * 100</t>
  </si>
  <si>
    <t xml:space="preserve">Verificar el cumplimiento de los requisitos establecidos en la normatividad sanitaria vigente, con el fin de verificar que se mantengan las condiciones requeridas por la certificación a los establecimientos  competencia de la Direccion. </t>
  </si>
  <si>
    <t>DM07</t>
  </si>
  <si>
    <t xml:space="preserve">Verificar el cumplimiento de los requisitos establecidos en la normatividad sanitaria vigente, con el fin de otorgar o expedidos nuevos -reconocimientos a los establecimientos  nacionales </t>
  </si>
  <si>
    <t>DM08</t>
  </si>
  <si>
    <t>(No. de registros Sanitarios renovados en Desconcentración de Trámites / No. Total de registros sanitarios programados para renovación en Desconcentración de Trámites)*100</t>
  </si>
  <si>
    <t>DM09</t>
  </si>
  <si>
    <t>(No. de registros Sanitarios renovados / No. Total de registros sanitarios programados para renovación )*100</t>
  </si>
  <si>
    <t>DM10</t>
  </si>
  <si>
    <t>(No. de tramites asociados a  registros Sanitarios NS-NSO  realizados / No. Total de tramites asociados a  registros Sanitarios NS-NSO  programados  )*100</t>
  </si>
  <si>
    <t xml:space="preserve">Ajustar a las directrices sanitarias vigentes los productos para consumo y/o uso humano competencia de este Instituto, que no se ajustan al cumplimiento de las normas sanitarias nacionales e internacionales, salvaguardando así la Salud Pública.
</t>
  </si>
  <si>
    <t>DM11</t>
  </si>
  <si>
    <t>DM12</t>
  </si>
  <si>
    <t>Realizar tramites de Control Posterior a registro sanitario-NS-NSO-(Renovaciones, modificaciones)</t>
  </si>
  <si>
    <t>(No tramites de Control Posterior a registro sanitario-NS-NSO-(Renovaciones, modificaciones)  realizados / No. Total de Control Posterior a registro sanitario-NS-NSO-(Renovaciones, modificaciones) programados ) *100</t>
  </si>
  <si>
    <t xml:space="preserve">Verificar el cumplimiento de los requisitos establecidos en la normatividad sanitaria vigente, con el fin de otorgar o expedir nuevos -reconocimientos a los establecimientos  nacionales </t>
  </si>
  <si>
    <t>DM13</t>
  </si>
  <si>
    <t>Emitir autos correspondientes a  registros  sanitarios, renovación y trámites asociados</t>
  </si>
  <si>
    <t>(Autos Registros nuevos, Renovaciones   y Trámites asociados realizados(Autos Registros nuevos, Renovaciones   y Trámites asociados programados)*100</t>
  </si>
  <si>
    <t>Verificar el cumplimiento de los requisitos establecidos en la normatividad sanitaria vigente, con el fin de emitir auto de registros  sanitarios, renovación y trámites asociados</t>
  </si>
  <si>
    <t>DM14</t>
  </si>
  <si>
    <t>Estudiar y conceptuar acerca de los aspectos científicos y tecnológicos de los productos que por competencia se someten a consideración de las Salas Especializadas de la Comisión Revisora de acuerdo con las funciones asignadas.</t>
  </si>
  <si>
    <t>DM15</t>
  </si>
  <si>
    <t>Realizar reuniones de sala de especializada de la Comisión Revisora  ordinarias y extraordinarias</t>
  </si>
  <si>
    <t>(No. De Reuniones realizadas/No Total de reuniones programadas *100)</t>
  </si>
  <si>
    <t>DM16</t>
  </si>
  <si>
    <t>Emitir actos administrativos (resoluciones y autos) de trámites que requieren estudios del grupo de apoyo de la Sala especializada</t>
  </si>
  <si>
    <t>(No. Actos adminitrativos generados por el grupo de apoyo de las salas especializadas /No. Total de actos administrativos programados) *100</t>
  </si>
  <si>
    <t>DM17</t>
  </si>
  <si>
    <t>Emitir actos administrativos (resoluciones y autos) de Licencias o modificaciones de derivados de Cannabis medicinal  - RS</t>
  </si>
  <si>
    <t>(No. Actos administrativos de productos derivados de Cannabis medicinal  expedidos  /No. Total de actos administrativos derivados de productos derivados de Cannabis medicinal programados )*100</t>
  </si>
  <si>
    <t xml:space="preserve">Estudiar y conceptuar acerca de los aspectos tecnicos de los productos derivados de Cannabis medicinal </t>
  </si>
  <si>
    <t>DM18</t>
  </si>
  <si>
    <t>Emitir actos administrativos (resoluciones y autos) de registro sanitario nuevos y renovaciones de productos competencia de los grupos de medicamentos de sintesis quimica, biologicos, fitoterapeuticos, homeopaticos, suplementos dietarios y medicamentos con control especial de riesgo de la DMPB.</t>
  </si>
  <si>
    <t>(No. Actos administrativos de productos competencia de la dirección /No. Total de Actos administrativos de productos competencia de la dirección  programados )*100</t>
  </si>
  <si>
    <t>Estudiar y conceptuar acerca de los aspectos tecnicos de calidad  los productos competencia de la Dirección</t>
  </si>
  <si>
    <t>DM19</t>
  </si>
  <si>
    <t>Realizar visitas internacionales de evaluación farmaceutica  de medicamentos seleccionados - RS</t>
  </si>
  <si>
    <t>(N°. de visitas internacionales de evaluación farmaceutica realizadas/N°. de visitas internacionales de evaluación farmaceutica programadas)*100</t>
  </si>
  <si>
    <t>Realizar evaluación farmaceutica en el establecimiento a los productos establecidos y/o seleccionados por la Dirección.</t>
  </si>
  <si>
    <t>Realizar estudios de los trámites de aprobación y renovación de registros sanitarios radicados  según el tipo de producto.</t>
  </si>
  <si>
    <t>DM20</t>
  </si>
  <si>
    <t>Realizar visitas nacionales de evaluación farmaceutica de medicamentos seleccionados - RS</t>
  </si>
  <si>
    <t>(N°. de visitas nacionales de evaluación farmaceutica realizadas/N°. de visitas nacionales de evaluación farmaceutica programadas)*100</t>
  </si>
  <si>
    <t xml:space="preserve">Realizar estudios de los trámites de aprobación y renovación de registros sanitarios radicados  según el tipo de producto. </t>
  </si>
  <si>
    <t>DM21</t>
  </si>
  <si>
    <t xml:space="preserve"> Emitir actos administrativos (resoluciones y autos) de evaluación inicial de protocolos de investigación clínica -BPC</t>
  </si>
  <si>
    <t>(No. Actos adminitrativos generados por el grupo de de investigación Clinica /No. Total de actos administrativos programados) *100</t>
  </si>
  <si>
    <t>DM22</t>
  </si>
  <si>
    <t>Evaluación de trámites competencia del Grupo de apoyo a las Salas Especializadas de la Comisión Revisora (Urgencias clínicas, modificaciones de aspectos relacionados con seguridad y eficacia, insertos/IPP o similares, inclusiones en normas farmacológicas)</t>
  </si>
  <si>
    <t>(No. de trámites estudiados/ No. de tramites proyectados para la vigencia )*100</t>
  </si>
  <si>
    <t xml:space="preserve">Estudiar y conceptuar acerca de los aspectos científicos y tecnológicos de los productos competencia de la Dirección por parte del Grupo de Apoyo a las Salas Especializadas de la Comisión Revisora </t>
  </si>
  <si>
    <t>DM23</t>
  </si>
  <si>
    <t>Revisión de tramites en evaluación preparatoria por parte de los comisionados internos para la Sala especializada de moléculas nuevas, nuevas indicaciones y medicamentos biológicos </t>
  </si>
  <si>
    <t>(No de tramites estudiados/N° de tramites proyectados)*100</t>
  </si>
  <si>
    <t>Verificar el cumplimiento de los requisitos establecidos en la normatividad sanitaria vigente, con el fin de verificar que se mantengan las condiciones  requeridas para los productos, establecimientos y tecnologias competencia de la Dirección.</t>
  </si>
  <si>
    <t>DM24</t>
  </si>
  <si>
    <t>Evaluar  trámites de publicidad de productos competencia de la Dirección de Medicamentos y Productos Biológicos.</t>
  </si>
  <si>
    <t>(Número de tramites de publicidad realizados/ No de tramites de publicidad programadas ) * 100</t>
  </si>
  <si>
    <t>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t>
  </si>
  <si>
    <t>DM25</t>
  </si>
  <si>
    <t>Realizar visitas de articulación y  seguimiento a la calidad de las visitas IVC de los GTTs y   a las entidades territoriales frente al cumplimiento de la resolución No. 039 del 2016 -GAAT</t>
  </si>
  <si>
    <t>(Número de actas de visitas realizadas / Número de visitas planeadas (anual) ) * 100</t>
  </si>
  <si>
    <t xml:space="preserve">Hacer seguimiento a la articulación y  ejecución de calidad de las visitas IVC de la DIROS y  a las entidades territoriales frente al cumplimiento de la resolución No. 039 del 2016 </t>
  </si>
  <si>
    <t>DM26</t>
  </si>
  <si>
    <t>Participar en Proyectos de norma de armonización normativa</t>
  </si>
  <si>
    <t>(No. Proyectos de norma realizados/No. De Proyectos programados)*100</t>
  </si>
  <si>
    <t>Apoyar al Ministerio de Salud y Protección en la revisión, ajuste, modificación o creación de normatividad sanitaria relacionada con los productos comptencia de la entidad</t>
  </si>
  <si>
    <t>DM27</t>
  </si>
  <si>
    <t>Atender las PQRDS sobre productos y establecimientos vigilados por la DMPB recibidos sobre temas competencia de esta dirección, dentro de los términos de oportunidad establecidos por la ley -GAAT</t>
  </si>
  <si>
    <t>(N° PQRD s respondidas/N° PQRDS proyectadas)*100</t>
  </si>
  <si>
    <t>Hacer seguimiento a la atención de las PQRDs allegadas a la DPMB</t>
  </si>
  <si>
    <t>DM28</t>
  </si>
  <si>
    <t>Entregar retroalimentación a DIROS, producto de la evaluacion de actas de visitas de IVC-SOA y Extraordinarias -GAAT</t>
  </si>
  <si>
    <t>(N°. Retroalimentaciones realizadas/N° de retroalimentaciones programadas)*100</t>
  </si>
  <si>
    <t>Retroalimentar a la DIROS sobre las actividades y lineamientos dado para IVC</t>
  </si>
  <si>
    <t>DM29</t>
  </si>
  <si>
    <t xml:space="preserve">(No de actividades documentadas/No de actividades identificadas)*100 </t>
  </si>
  <si>
    <t>DM30</t>
  </si>
  <si>
    <t>DM31</t>
  </si>
  <si>
    <t>Realizar tramites de autorización temporal sin Registro Sanitario de desinfectantes y antibacteriales catalogados como medicamentos vitales no disponibles. De acuerdo con la normatividad Sanitaria vigente asociada a la Emergencia Economica, Social y Ecológica decreto 417 de 2020</t>
  </si>
  <si>
    <t>(No. de trámites estudiados/ No. de tramites proyectados para la vigencia) *100</t>
  </si>
  <si>
    <t xml:space="preserve">Verificar el cumplimiento de los requisitos establecidos en la normatividad sanitaria vigente, con el fin de otorgar autorización temporal a establecimientos nacionales </t>
  </si>
  <si>
    <t>DM32</t>
  </si>
  <si>
    <t>Estudio de aceptaciones o autorización temporal a establecimientos nacionales para fabricación  de alcoholes, desinfectantes y antibacteriales catalogados como medicamentos vitales no disponibles. e acuerdo con la normatividad Sanitaria vigente asociada a la Emergencia Economica, Social y Ecológica decreto 417 de 2020</t>
  </si>
  <si>
    <t>x</t>
  </si>
  <si>
    <t>y</t>
  </si>
  <si>
    <t>Dirección de Cosméticos, Aseo, Plaguicidas y Productos de Higiene Doméstica</t>
  </si>
  <si>
    <t>Dirección de Dispositivos Médicos y Otras Tecnologías</t>
  </si>
  <si>
    <t>Dirección de Medicamentos y Productos Biológicos</t>
  </si>
  <si>
    <t>Oficina de Laboratorios y Control de Calidad</t>
  </si>
  <si>
    <t>Oficina de Tecnologías de la Información y las Comunicaciones</t>
  </si>
  <si>
    <t>1999-0300-5-0-1999059
Servicio de educacion Informal para la gestion administrativa</t>
  </si>
  <si>
    <t>1903-0300-7-0-1903011 Servicio de inspección, vigilancia y control</t>
  </si>
  <si>
    <t xml:space="preserve">1999-0300-5-0-1999058 Servicio de Apoyo Financiero para el Fortalecimiento del Talento Humano </t>
  </si>
  <si>
    <t>1999-0300-5-0-1999067
Servicios tecnológicos</t>
  </si>
  <si>
    <t>1903-0300-7-0-1903047
Servicios de comunicación y divulgación - Inspección, Vigilancia y Control- IVC</t>
  </si>
  <si>
    <t xml:space="preserve">Implementar  actividades  de comunicación efectiva y asertiva para  los actores que intervienen en el funcionamiento del modelo de IVC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</si>
</sst>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 #,##0_-;\-&quot;$&quot;\ * #,##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 #,##0_);_(* \(#,##0\);_(* &quot;-&quot;??_);_(@_)"/>
    <numFmt numFmtId="168" formatCode="&quot;$&quot;\ #,##0"/>
    <numFmt numFmtId="169" formatCode="_-&quot;$&quot;* #,##0.00_-;\-&quot;$&quot;* #,##0.00_-;_-&quot;$&quot;* &quot;-&quot;??_-;_-@_-"/>
    <numFmt numFmtId="170" formatCode="_-* #,##0.00\ _€_-;\-* #,##0.00\ _€_-;_-* &quot;-&quot;??\ _€_-;_-@_-"/>
  </numFmts>
  <fonts count="14" x14ac:knownFonts="1">
    <font>
      <sz val="11"/>
      <color theme="1"/>
      <name val="Calibri"/>
      <family val="2"/>
      <scheme val="minor"/>
    </font>
    <font>
      <sz val="11"/>
      <color theme="1"/>
      <name val="Calibri"/>
      <family val="2"/>
      <scheme val="minor"/>
    </font>
    <font>
      <sz val="8"/>
      <color theme="1"/>
      <name val="Arial"/>
      <family val="2"/>
    </font>
    <font>
      <sz val="12"/>
      <color theme="1"/>
      <name val="Calibri"/>
      <family val="2"/>
      <scheme val="minor"/>
    </font>
    <font>
      <b/>
      <sz val="36"/>
      <color theme="0" tint="-0.499984740745262"/>
      <name val="Century Gothic"/>
      <family val="2"/>
    </font>
    <font>
      <b/>
      <sz val="8"/>
      <color theme="1"/>
      <name val="Arial"/>
      <family val="2"/>
    </font>
    <font>
      <b/>
      <sz val="8"/>
      <color theme="9" tint="-0.499984740745262"/>
      <name val="Century Gothic"/>
      <family val="2"/>
    </font>
    <font>
      <sz val="8"/>
      <color indexed="8"/>
      <name val="Century Gothic"/>
      <family val="2"/>
    </font>
    <font>
      <sz val="8"/>
      <color theme="1"/>
      <name val="Century Gothic"/>
      <family val="2"/>
    </font>
    <font>
      <sz val="8"/>
      <name val="Century Gothic"/>
      <family val="2"/>
    </font>
    <font>
      <b/>
      <sz val="8"/>
      <name val="Century Gothic"/>
      <family val="2"/>
    </font>
    <font>
      <sz val="11"/>
      <color indexed="8"/>
      <name val="Calibri"/>
      <family val="2"/>
    </font>
    <font>
      <sz val="10"/>
      <name val="Arial"/>
      <family val="2"/>
    </font>
    <font>
      <sz val="12"/>
      <color indexed="8"/>
      <name val="Calibri"/>
      <family val="2"/>
    </font>
  </fonts>
  <fills count="4">
    <fill>
      <patternFill patternType="none"/>
    </fill>
    <fill>
      <patternFill patternType="gray125"/>
    </fill>
    <fill>
      <patternFill patternType="solid">
        <fgColor theme="0"/>
        <bgColor indexed="64"/>
      </patternFill>
    </fill>
    <fill>
      <patternFill patternType="solid">
        <fgColor rgb="FFCDF4FF"/>
        <bgColor indexed="64"/>
      </patternFill>
    </fill>
  </fills>
  <borders count="3">
    <border>
      <left/>
      <right/>
      <top/>
      <bottom/>
      <diagonal/>
    </border>
    <border>
      <left style="thin">
        <color rgb="FF0070C0"/>
      </left>
      <right style="thin">
        <color rgb="FF0070C0"/>
      </right>
      <top style="thin">
        <color rgb="FF0070C0"/>
      </top>
      <bottom/>
      <diagonal/>
    </border>
    <border>
      <left style="thin">
        <color rgb="FF0070C0"/>
      </left>
      <right style="thin">
        <color rgb="FF0070C0"/>
      </right>
      <top style="thin">
        <color rgb="FF0070C0"/>
      </top>
      <bottom style="thin">
        <color rgb="FF0070C0"/>
      </bottom>
      <diagonal/>
    </border>
  </borders>
  <cellStyleXfs count="22">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xf numFmtId="164" fontId="11" fillId="0" borderId="0" applyFont="0" applyFill="0" applyBorder="0" applyAlignment="0" applyProtection="0"/>
    <xf numFmtId="164" fontId="11" fillId="0" borderId="0" applyFont="0" applyFill="0" applyBorder="0" applyAlignment="0" applyProtection="0"/>
    <xf numFmtId="0" fontId="12" fillId="0" borderId="0"/>
    <xf numFmtId="165" fontId="11" fillId="0" borderId="0" applyFont="0" applyFill="0" applyBorder="0" applyAlignment="0" applyProtection="0"/>
    <xf numFmtId="42" fontId="1" fillId="0" borderId="0" applyFont="0" applyFill="0" applyBorder="0" applyAlignment="0" applyProtection="0"/>
    <xf numFmtId="9" fontId="1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5" fontId="11"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0" fontId="3" fillId="0" borderId="0"/>
    <xf numFmtId="170" fontId="13" fillId="0" borderId="0" applyFont="0" applyFill="0" applyBorder="0" applyAlignment="0" applyProtection="0"/>
    <xf numFmtId="165" fontId="1" fillId="0" borderId="0" applyFont="0" applyFill="0" applyBorder="0" applyAlignment="0" applyProtection="0"/>
  </cellStyleXfs>
  <cellXfs count="49">
    <xf numFmtId="0" fontId="0" fillId="0" borderId="0" xfId="0"/>
    <xf numFmtId="0" fontId="2" fillId="0" borderId="0" xfId="0" applyFont="1"/>
    <xf numFmtId="1" fontId="2" fillId="0" borderId="0" xfId="0" applyNumberFormat="1"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166" fontId="2" fillId="0" borderId="0" xfId="1" applyFont="1" applyAlignment="1">
      <alignment horizontal="center" vertical="center"/>
    </xf>
    <xf numFmtId="0" fontId="2" fillId="0" borderId="0" xfId="0" applyFont="1" applyAlignment="1">
      <alignment horizontal="left" vertical="center" wrapText="1"/>
    </xf>
    <xf numFmtId="0" fontId="6" fillId="3"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167" fontId="9" fillId="0" borderId="2" xfId="1" applyNumberFormat="1" applyFont="1" applyFill="1" applyBorder="1" applyAlignment="1">
      <alignment horizontal="center" vertical="center" wrapText="1"/>
    </xf>
    <xf numFmtId="9" fontId="8" fillId="0" borderId="2" xfId="4" applyFont="1" applyFill="1" applyBorder="1" applyAlignment="1">
      <alignment horizontal="center" vertical="center" wrapText="1"/>
    </xf>
    <xf numFmtId="9" fontId="9" fillId="0" borderId="2" xfId="4" applyFont="1" applyFill="1" applyBorder="1" applyAlignment="1">
      <alignment horizontal="center" vertical="center" wrapText="1"/>
    </xf>
    <xf numFmtId="0" fontId="10" fillId="0" borderId="2" xfId="0" applyFont="1" applyFill="1" applyBorder="1" applyAlignment="1">
      <alignment horizontal="center" vertical="center" wrapText="1"/>
    </xf>
    <xf numFmtId="164" fontId="9" fillId="0" borderId="2" xfId="6"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9" fontId="7" fillId="0" borderId="2" xfId="4" applyFont="1" applyFill="1" applyBorder="1" applyAlignment="1" applyProtection="1">
      <alignment horizontal="center" vertical="center" wrapText="1"/>
    </xf>
    <xf numFmtId="9" fontId="9" fillId="0" borderId="2" xfId="4"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7"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64" fontId="9" fillId="0" borderId="2" xfId="7" applyFont="1" applyFill="1" applyBorder="1" applyAlignment="1">
      <alignment horizontal="center" vertical="center" wrapText="1"/>
    </xf>
    <xf numFmtId="0" fontId="9" fillId="0" borderId="2" xfId="9" applyNumberFormat="1" applyFont="1" applyFill="1" applyBorder="1" applyAlignment="1">
      <alignment horizontal="center" vertical="center" wrapText="1"/>
    </xf>
    <xf numFmtId="164" fontId="9" fillId="0" borderId="2" xfId="3" applyFont="1" applyFill="1" applyBorder="1" applyAlignment="1">
      <alignment horizontal="center" vertical="center" wrapText="1"/>
    </xf>
    <xf numFmtId="3" fontId="9" fillId="0" borderId="2" xfId="9" applyNumberFormat="1" applyFont="1" applyFill="1" applyBorder="1" applyAlignment="1">
      <alignment horizontal="center" vertical="center" wrapText="1"/>
    </xf>
    <xf numFmtId="164" fontId="7" fillId="0" borderId="2" xfId="7" applyFont="1" applyFill="1" applyBorder="1" applyAlignment="1">
      <alignment horizontal="center" vertical="center" wrapText="1"/>
    </xf>
    <xf numFmtId="0" fontId="7" fillId="0" borderId="2" xfId="9" applyNumberFormat="1" applyFont="1" applyFill="1" applyBorder="1" applyAlignment="1">
      <alignment horizontal="center" vertical="center" wrapText="1"/>
    </xf>
    <xf numFmtId="1" fontId="9" fillId="0" borderId="2" xfId="0" applyNumberFormat="1" applyFont="1" applyFill="1" applyBorder="1" applyAlignment="1" applyProtection="1">
      <alignment horizontal="center" vertical="center" wrapText="1"/>
    </xf>
    <xf numFmtId="166" fontId="8" fillId="0" borderId="2" xfId="1" applyFont="1" applyFill="1" applyBorder="1" applyAlignment="1">
      <alignment horizontal="center" vertical="center" wrapText="1"/>
    </xf>
    <xf numFmtId="0" fontId="8" fillId="0" borderId="0" xfId="0" applyFont="1"/>
    <xf numFmtId="0" fontId="8" fillId="0" borderId="0" xfId="0" applyFont="1" applyAlignment="1">
      <alignment horizontal="center" vertical="center"/>
    </xf>
    <xf numFmtId="167" fontId="8" fillId="0" borderId="0" xfId="1" applyNumberFormat="1" applyFont="1" applyAlignment="1">
      <alignment horizontal="center" vertical="center"/>
    </xf>
    <xf numFmtId="166" fontId="0" fillId="0" borderId="0" xfId="1" applyFont="1"/>
    <xf numFmtId="3" fontId="7" fillId="0" borderId="2" xfId="0" applyNumberFormat="1" applyFont="1" applyFill="1" applyBorder="1" applyAlignment="1">
      <alignment horizontal="center" vertical="center" wrapText="1"/>
    </xf>
    <xf numFmtId="168" fontId="9" fillId="0" borderId="2" xfId="1" applyNumberFormat="1" applyFont="1" applyFill="1" applyBorder="1" applyAlignment="1">
      <alignment horizontal="right" vertical="center" wrapText="1"/>
    </xf>
    <xf numFmtId="168" fontId="8" fillId="0" borderId="2" xfId="1" applyNumberFormat="1" applyFont="1" applyFill="1" applyBorder="1" applyAlignment="1">
      <alignment horizontal="right" vertical="center" wrapText="1"/>
    </xf>
    <xf numFmtId="4" fontId="9" fillId="0" borderId="2" xfId="1" applyNumberFormat="1" applyFont="1" applyFill="1" applyBorder="1" applyAlignment="1">
      <alignment horizontal="center" vertical="center" wrapText="1"/>
    </xf>
    <xf numFmtId="4" fontId="9" fillId="0" borderId="2" xfId="9" applyNumberFormat="1" applyFont="1" applyFill="1" applyBorder="1" applyAlignment="1">
      <alignment horizontal="center" vertical="center" wrapText="1"/>
    </xf>
    <xf numFmtId="4" fontId="8" fillId="0" borderId="2" xfId="2"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4" fontId="8" fillId="0" borderId="2" xfId="1" applyNumberFormat="1"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0" fontId="4" fillId="2" borderId="0" xfId="5" applyFont="1" applyFill="1" applyAlignment="1">
      <alignment horizontal="center" vertical="center" wrapText="1"/>
    </xf>
  </cellXfs>
  <cellStyles count="22">
    <cellStyle name="Millares" xfId="1" builtinId="3"/>
    <cellStyle name="Millares 2" xfId="15"/>
    <cellStyle name="Millares 2 6" xfId="20"/>
    <cellStyle name="Millares 3" xfId="13"/>
    <cellStyle name="Moneda" xfId="2" builtinId="4"/>
    <cellStyle name="Moneda [0]" xfId="3" builtinId="7"/>
    <cellStyle name="Moneda [0] 10" xfId="7"/>
    <cellStyle name="Moneda [0] 2" xfId="6"/>
    <cellStyle name="Moneda [0] 3" xfId="10"/>
    <cellStyle name="Moneda 10 10 2" xfId="9"/>
    <cellStyle name="Moneda 2" xfId="14"/>
    <cellStyle name="Moneda 2 22" xfId="12"/>
    <cellStyle name="Moneda 2 3" xfId="16"/>
    <cellStyle name="Moneda 3" xfId="18"/>
    <cellStyle name="Moneda 4" xfId="21"/>
    <cellStyle name="Moneda 4 2" xfId="17"/>
    <cellStyle name="Normal" xfId="0" builtinId="0"/>
    <cellStyle name="Normal 10" xfId="19"/>
    <cellStyle name="Normal 2" xfId="8"/>
    <cellStyle name="Normal 2 3" xfId="5"/>
    <cellStyle name="Porcentaje" xfId="4" builtinId="5"/>
    <cellStyle name="Porcentaje 2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171117</xdr:colOff>
      <xdr:row>4</xdr:row>
      <xdr:rowOff>167962</xdr:rowOff>
    </xdr:to>
    <xdr:pic>
      <xdr:nvPicPr>
        <xdr:cNvPr id="2" name="Imagen 1"/>
        <xdr:cNvPicPr>
          <a:picLocks noChangeAspect="1"/>
        </xdr:cNvPicPr>
      </xdr:nvPicPr>
      <xdr:blipFill rotWithShape="1">
        <a:blip xmlns:r="http://schemas.openxmlformats.org/officeDocument/2006/relationships" r:embed="rId1"/>
        <a:srcRect t="40653" r="63608" b="7783"/>
        <a:stretch/>
      </xdr:blipFill>
      <xdr:spPr>
        <a:xfrm>
          <a:off x="0" y="0"/>
          <a:ext cx="3638217" cy="929962"/>
        </a:xfrm>
        <a:prstGeom prst="rect">
          <a:avLst/>
        </a:prstGeom>
      </xdr:spPr>
    </xdr:pic>
    <xdr:clientData/>
  </xdr:twoCellAnchor>
  <xdr:twoCellAnchor>
    <xdr:from>
      <xdr:col>3</xdr:col>
      <xdr:colOff>695325</xdr:colOff>
      <xdr:row>0</xdr:row>
      <xdr:rowOff>0</xdr:rowOff>
    </xdr:from>
    <xdr:to>
      <xdr:col>4</xdr:col>
      <xdr:colOff>1210752</xdr:colOff>
      <xdr:row>6</xdr:row>
      <xdr:rowOff>54520</xdr:rowOff>
    </xdr:to>
    <xdr:pic>
      <xdr:nvPicPr>
        <xdr:cNvPr id="3" name="Imagen 2" descr="LOGO INVIM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62425" y="0"/>
          <a:ext cx="2572827" cy="119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3"/>
  <sheetViews>
    <sheetView tabSelected="1" topLeftCell="C1" workbookViewId="0">
      <selection activeCell="C8" sqref="C8"/>
    </sheetView>
  </sheetViews>
  <sheetFormatPr baseColWidth="10" defaultRowHeight="15" x14ac:dyDescent="0.25"/>
  <cols>
    <col min="1" max="1" width="6.7109375" hidden="1" customWidth="1"/>
    <col min="2" max="2" width="37.42578125" customWidth="1"/>
    <col min="3" max="3" width="14.5703125" customWidth="1"/>
    <col min="4" max="4" width="30.85546875" customWidth="1"/>
    <col min="5" max="5" width="26.140625" customWidth="1"/>
    <col min="6" max="6" width="1.85546875" hidden="1" customWidth="1"/>
    <col min="7" max="7" width="22" customWidth="1"/>
    <col min="8" max="8" width="38.5703125" customWidth="1"/>
    <col min="9" max="9" width="36.85546875" customWidth="1"/>
    <col min="10" max="10" width="41.42578125" customWidth="1"/>
    <col min="11" max="11" width="0" hidden="1" customWidth="1"/>
    <col min="12" max="12" width="18.28515625" customWidth="1"/>
    <col min="13" max="13" width="12.85546875" bestFit="1" customWidth="1"/>
    <col min="14" max="14" width="15.28515625" customWidth="1"/>
    <col min="15" max="15" width="18.7109375" customWidth="1"/>
    <col min="16" max="16" width="15.42578125" bestFit="1" customWidth="1"/>
    <col min="17" max="17" width="15.5703125" bestFit="1" customWidth="1"/>
    <col min="18" max="18" width="18.28515625" customWidth="1"/>
    <col min="19" max="19" width="19.140625" bestFit="1" customWidth="1"/>
    <col min="20" max="20" width="33.140625" customWidth="1"/>
    <col min="21" max="21" width="27" customWidth="1"/>
    <col min="22" max="22" width="39" customWidth="1"/>
  </cols>
  <sheetData>
    <row r="1" spans="1:22" x14ac:dyDescent="0.25">
      <c r="A1" s="1"/>
      <c r="B1" s="48" t="s">
        <v>0</v>
      </c>
      <c r="C1" s="48"/>
      <c r="D1" s="48"/>
      <c r="E1" s="48"/>
      <c r="F1" s="48"/>
      <c r="G1" s="48"/>
      <c r="H1" s="48"/>
      <c r="I1" s="48"/>
      <c r="J1" s="48"/>
      <c r="K1" s="48"/>
      <c r="L1" s="48"/>
      <c r="M1" s="48"/>
      <c r="N1" s="48"/>
      <c r="O1" s="48"/>
      <c r="P1" s="48"/>
      <c r="Q1" s="48"/>
      <c r="R1" s="2"/>
      <c r="S1" s="1"/>
      <c r="T1" s="1"/>
      <c r="U1" s="1"/>
      <c r="V1" s="1"/>
    </row>
    <row r="2" spans="1:22" x14ac:dyDescent="0.25">
      <c r="A2" s="1"/>
      <c r="B2" s="48"/>
      <c r="C2" s="48"/>
      <c r="D2" s="48"/>
      <c r="E2" s="48"/>
      <c r="F2" s="48"/>
      <c r="G2" s="48"/>
      <c r="H2" s="48"/>
      <c r="I2" s="48"/>
      <c r="J2" s="48"/>
      <c r="K2" s="48"/>
      <c r="L2" s="48"/>
      <c r="M2" s="48"/>
      <c r="N2" s="48"/>
      <c r="O2" s="48"/>
      <c r="P2" s="48"/>
      <c r="Q2" s="48"/>
      <c r="R2" s="2"/>
      <c r="S2" s="1"/>
      <c r="T2" s="1"/>
      <c r="U2" s="1"/>
      <c r="V2" s="1"/>
    </row>
    <row r="3" spans="1:22" x14ac:dyDescent="0.25">
      <c r="A3" s="1"/>
      <c r="B3" s="48"/>
      <c r="C3" s="48"/>
      <c r="D3" s="48"/>
      <c r="E3" s="48"/>
      <c r="F3" s="48"/>
      <c r="G3" s="48"/>
      <c r="H3" s="48"/>
      <c r="I3" s="48"/>
      <c r="J3" s="48"/>
      <c r="K3" s="48"/>
      <c r="L3" s="48"/>
      <c r="M3" s="48"/>
      <c r="N3" s="48"/>
      <c r="O3" s="48"/>
      <c r="P3" s="48"/>
      <c r="Q3" s="48"/>
      <c r="R3" s="2"/>
      <c r="S3" s="1"/>
      <c r="T3" s="1"/>
      <c r="U3" s="1"/>
      <c r="V3" s="1"/>
    </row>
    <row r="4" spans="1:22" x14ac:dyDescent="0.25">
      <c r="A4" s="1"/>
      <c r="B4" s="48"/>
      <c r="C4" s="48"/>
      <c r="D4" s="48"/>
      <c r="E4" s="48"/>
      <c r="F4" s="48"/>
      <c r="G4" s="48"/>
      <c r="H4" s="48"/>
      <c r="I4" s="48"/>
      <c r="J4" s="48"/>
      <c r="K4" s="48"/>
      <c r="L4" s="48"/>
      <c r="M4" s="48"/>
      <c r="N4" s="48"/>
      <c r="O4" s="48"/>
      <c r="P4" s="48"/>
      <c r="Q4" s="48"/>
      <c r="R4" s="2"/>
      <c r="S4" s="1"/>
      <c r="T4" s="1"/>
      <c r="U4" s="1"/>
      <c r="V4" s="1"/>
    </row>
    <row r="5" spans="1:22" x14ac:dyDescent="0.25">
      <c r="A5" s="1"/>
      <c r="B5" s="48"/>
      <c r="C5" s="48"/>
      <c r="D5" s="48"/>
      <c r="E5" s="48"/>
      <c r="F5" s="48"/>
      <c r="G5" s="48"/>
      <c r="H5" s="48"/>
      <c r="I5" s="48"/>
      <c r="J5" s="48"/>
      <c r="K5" s="48"/>
      <c r="L5" s="48"/>
      <c r="M5" s="48"/>
      <c r="N5" s="48"/>
      <c r="O5" s="48"/>
      <c r="P5" s="48"/>
      <c r="Q5" s="48"/>
      <c r="R5" s="2"/>
      <c r="S5" s="1"/>
      <c r="T5" s="1"/>
      <c r="U5" s="1"/>
      <c r="V5" s="1"/>
    </row>
    <row r="6" spans="1:22" x14ac:dyDescent="0.25">
      <c r="A6" s="1"/>
      <c r="B6" s="3"/>
      <c r="C6" s="4"/>
      <c r="D6" s="3"/>
      <c r="E6" s="4"/>
      <c r="F6" s="4"/>
      <c r="G6" s="4"/>
      <c r="H6" s="3"/>
      <c r="I6" s="5"/>
      <c r="J6" s="5"/>
      <c r="K6" s="6"/>
      <c r="L6" s="4"/>
      <c r="M6" s="4"/>
      <c r="N6" s="7"/>
      <c r="O6" s="7"/>
      <c r="P6" s="7"/>
      <c r="Q6" s="7"/>
      <c r="R6" s="4"/>
      <c r="S6" s="8"/>
      <c r="T6" s="1"/>
      <c r="U6" s="1"/>
      <c r="V6" s="1"/>
    </row>
    <row r="7" spans="1:22" x14ac:dyDescent="0.25">
      <c r="A7" s="1"/>
      <c r="B7" s="3"/>
      <c r="C7" s="4"/>
      <c r="D7" s="3"/>
      <c r="E7" s="4"/>
      <c r="F7" s="4"/>
      <c r="G7" s="4"/>
      <c r="H7" s="3"/>
      <c r="I7" s="5"/>
      <c r="J7" s="5"/>
      <c r="K7" s="6"/>
      <c r="L7" s="4"/>
      <c r="M7" s="4"/>
      <c r="N7" s="7"/>
      <c r="O7" s="7"/>
      <c r="P7" s="7"/>
      <c r="Q7" s="7"/>
      <c r="R7" s="7"/>
      <c r="S7" s="7"/>
      <c r="T7" s="1"/>
      <c r="U7" s="1"/>
      <c r="V7" s="1"/>
    </row>
    <row r="8" spans="1:22" ht="51" x14ac:dyDescent="0.25">
      <c r="A8" s="9" t="s">
        <v>1</v>
      </c>
      <c r="B8" s="9" t="s">
        <v>2</v>
      </c>
      <c r="C8" s="9" t="s">
        <v>3</v>
      </c>
      <c r="D8" s="9" t="s">
        <v>4</v>
      </c>
      <c r="E8" s="9" t="s">
        <v>5</v>
      </c>
      <c r="F8" s="9"/>
      <c r="G8" s="9" t="s">
        <v>6</v>
      </c>
      <c r="H8" s="9" t="s">
        <v>7</v>
      </c>
      <c r="I8" s="9" t="s">
        <v>8</v>
      </c>
      <c r="J8" s="9" t="s">
        <v>9</v>
      </c>
      <c r="K8" s="9" t="s">
        <v>10</v>
      </c>
      <c r="L8" s="9" t="s">
        <v>11</v>
      </c>
      <c r="M8" s="9" t="s">
        <v>12</v>
      </c>
      <c r="N8" s="9" t="s">
        <v>13</v>
      </c>
      <c r="O8" s="9" t="s">
        <v>14</v>
      </c>
      <c r="P8" s="9" t="s">
        <v>15</v>
      </c>
      <c r="Q8" s="9" t="s">
        <v>16</v>
      </c>
      <c r="R8" s="9" t="s">
        <v>17</v>
      </c>
      <c r="S8" s="9" t="s">
        <v>18</v>
      </c>
      <c r="T8" s="9" t="s">
        <v>19</v>
      </c>
      <c r="U8" s="9" t="s">
        <v>20</v>
      </c>
      <c r="V8" s="9" t="s">
        <v>21</v>
      </c>
    </row>
    <row r="9" spans="1:22" ht="81" x14ac:dyDescent="0.25">
      <c r="A9" s="10" t="s">
        <v>22</v>
      </c>
      <c r="B9" s="11" t="s">
        <v>23</v>
      </c>
      <c r="C9" s="11" t="s">
        <v>24</v>
      </c>
      <c r="D9" s="12" t="s">
        <v>25</v>
      </c>
      <c r="E9" s="11" t="s">
        <v>397</v>
      </c>
      <c r="F9" s="11"/>
      <c r="G9" s="11" t="s">
        <v>26</v>
      </c>
      <c r="H9" s="12" t="s">
        <v>27</v>
      </c>
      <c r="I9" s="10" t="s">
        <v>28</v>
      </c>
      <c r="J9" s="11" t="s">
        <v>29</v>
      </c>
      <c r="K9" s="13">
        <v>1</v>
      </c>
      <c r="L9" s="14">
        <v>300</v>
      </c>
      <c r="M9" s="12">
        <v>300</v>
      </c>
      <c r="N9" s="12">
        <v>0</v>
      </c>
      <c r="O9" s="40">
        <v>95064838.082883149</v>
      </c>
      <c r="P9" s="41">
        <v>0</v>
      </c>
      <c r="Q9" s="41">
        <v>0</v>
      </c>
      <c r="R9" s="41">
        <f>+O9+P9</f>
        <v>95064838.082883149</v>
      </c>
      <c r="S9" s="40">
        <f>+O9+P9+Q9</f>
        <v>95064838.082883149</v>
      </c>
      <c r="T9" s="11" t="s">
        <v>136</v>
      </c>
      <c r="U9" s="11" t="s">
        <v>932</v>
      </c>
      <c r="V9" s="11" t="s">
        <v>933</v>
      </c>
    </row>
    <row r="10" spans="1:22" ht="81" x14ac:dyDescent="0.25">
      <c r="A10" s="10" t="s">
        <v>31</v>
      </c>
      <c r="B10" s="11" t="s">
        <v>23</v>
      </c>
      <c r="C10" s="11" t="s">
        <v>24</v>
      </c>
      <c r="D10" s="12" t="s">
        <v>25</v>
      </c>
      <c r="E10" s="11" t="s">
        <v>397</v>
      </c>
      <c r="F10" s="11"/>
      <c r="G10" s="11" t="s">
        <v>26</v>
      </c>
      <c r="H10" s="12" t="s">
        <v>32</v>
      </c>
      <c r="I10" s="10" t="s">
        <v>33</v>
      </c>
      <c r="J10" s="11" t="s">
        <v>34</v>
      </c>
      <c r="K10" s="13">
        <v>1</v>
      </c>
      <c r="L10" s="14">
        <v>10</v>
      </c>
      <c r="M10" s="12">
        <v>10</v>
      </c>
      <c r="N10" s="12">
        <v>0</v>
      </c>
      <c r="O10" s="40">
        <v>0</v>
      </c>
      <c r="P10" s="41">
        <v>0</v>
      </c>
      <c r="Q10" s="41">
        <v>0</v>
      </c>
      <c r="R10" s="41">
        <f t="shared" ref="R10:R35" si="0">+O10+P10</f>
        <v>0</v>
      </c>
      <c r="S10" s="40">
        <f t="shared" ref="S10:S73" si="1">+O10+P10+Q10</f>
        <v>0</v>
      </c>
      <c r="T10" s="11" t="s">
        <v>35</v>
      </c>
      <c r="U10" s="11" t="s">
        <v>30</v>
      </c>
      <c r="V10" s="11" t="s">
        <v>30</v>
      </c>
    </row>
    <row r="11" spans="1:22" ht="81" x14ac:dyDescent="0.25">
      <c r="A11" s="10" t="s">
        <v>36</v>
      </c>
      <c r="B11" s="11" t="s">
        <v>23</v>
      </c>
      <c r="C11" s="11" t="s">
        <v>24</v>
      </c>
      <c r="D11" s="12" t="s">
        <v>25</v>
      </c>
      <c r="E11" s="11" t="s">
        <v>397</v>
      </c>
      <c r="F11" s="11"/>
      <c r="G11" s="11" t="s">
        <v>26</v>
      </c>
      <c r="H11" s="11" t="s">
        <v>37</v>
      </c>
      <c r="I11" s="10" t="s">
        <v>38</v>
      </c>
      <c r="J11" s="11" t="s">
        <v>39</v>
      </c>
      <c r="K11" s="13">
        <v>1</v>
      </c>
      <c r="L11" s="14">
        <v>10</v>
      </c>
      <c r="M11" s="12">
        <v>10</v>
      </c>
      <c r="N11" s="12">
        <v>0</v>
      </c>
      <c r="O11" s="40">
        <v>0</v>
      </c>
      <c r="P11" s="41">
        <v>0</v>
      </c>
      <c r="Q11" s="41">
        <v>0</v>
      </c>
      <c r="R11" s="41">
        <f t="shared" si="0"/>
        <v>0</v>
      </c>
      <c r="S11" s="40">
        <f t="shared" si="1"/>
        <v>0</v>
      </c>
      <c r="T11" s="11" t="s">
        <v>35</v>
      </c>
      <c r="U11" s="11" t="s">
        <v>30</v>
      </c>
      <c r="V11" s="11" t="s">
        <v>30</v>
      </c>
    </row>
    <row r="12" spans="1:22" ht="81" x14ac:dyDescent="0.25">
      <c r="A12" s="10" t="s">
        <v>40</v>
      </c>
      <c r="B12" s="11" t="s">
        <v>23</v>
      </c>
      <c r="C12" s="11" t="s">
        <v>24</v>
      </c>
      <c r="D12" s="12" t="s">
        <v>41</v>
      </c>
      <c r="E12" s="11" t="s">
        <v>397</v>
      </c>
      <c r="F12" s="11"/>
      <c r="G12" s="11" t="s">
        <v>26</v>
      </c>
      <c r="H12" s="11" t="s">
        <v>42</v>
      </c>
      <c r="I12" s="10" t="s">
        <v>43</v>
      </c>
      <c r="J12" s="11" t="s">
        <v>44</v>
      </c>
      <c r="K12" s="13">
        <v>1</v>
      </c>
      <c r="L12" s="14">
        <v>40</v>
      </c>
      <c r="M12" s="12">
        <v>40</v>
      </c>
      <c r="N12" s="12">
        <v>0</v>
      </c>
      <c r="O12" s="40">
        <v>0</v>
      </c>
      <c r="P12" s="41">
        <v>0</v>
      </c>
      <c r="Q12" s="41">
        <v>0</v>
      </c>
      <c r="R12" s="41">
        <f t="shared" si="0"/>
        <v>0</v>
      </c>
      <c r="S12" s="40">
        <f t="shared" si="1"/>
        <v>0</v>
      </c>
      <c r="T12" s="11" t="s">
        <v>35</v>
      </c>
      <c r="U12" s="11" t="s">
        <v>30</v>
      </c>
      <c r="V12" s="11" t="s">
        <v>30</v>
      </c>
    </row>
    <row r="13" spans="1:22" ht="54" x14ac:dyDescent="0.25">
      <c r="A13" s="10" t="s">
        <v>45</v>
      </c>
      <c r="B13" s="11" t="s">
        <v>46</v>
      </c>
      <c r="C13" s="11" t="s">
        <v>47</v>
      </c>
      <c r="D13" s="12" t="s">
        <v>48</v>
      </c>
      <c r="E13" s="11" t="s">
        <v>188</v>
      </c>
      <c r="F13" s="11"/>
      <c r="G13" s="11" t="s">
        <v>26</v>
      </c>
      <c r="H13" s="10" t="s">
        <v>49</v>
      </c>
      <c r="I13" s="10" t="s">
        <v>50</v>
      </c>
      <c r="J13" s="11" t="s">
        <v>51</v>
      </c>
      <c r="K13" s="13">
        <v>1</v>
      </c>
      <c r="L13" s="16">
        <v>1</v>
      </c>
      <c r="M13" s="17">
        <v>1</v>
      </c>
      <c r="N13" s="17">
        <v>0</v>
      </c>
      <c r="O13" s="40">
        <v>0</v>
      </c>
      <c r="P13" s="41">
        <v>0</v>
      </c>
      <c r="Q13" s="41">
        <v>0</v>
      </c>
      <c r="R13" s="41">
        <f t="shared" si="0"/>
        <v>0</v>
      </c>
      <c r="S13" s="40">
        <f t="shared" si="1"/>
        <v>0</v>
      </c>
      <c r="T13" s="11" t="s">
        <v>35</v>
      </c>
      <c r="U13" s="11" t="s">
        <v>30</v>
      </c>
      <c r="V13" s="11" t="s">
        <v>30</v>
      </c>
    </row>
    <row r="14" spans="1:22" ht="40.5" x14ac:dyDescent="0.25">
      <c r="A14" s="10" t="s">
        <v>52</v>
      </c>
      <c r="B14" s="11" t="s">
        <v>46</v>
      </c>
      <c r="C14" s="11" t="s">
        <v>47</v>
      </c>
      <c r="D14" s="12" t="s">
        <v>48</v>
      </c>
      <c r="E14" s="11" t="s">
        <v>188</v>
      </c>
      <c r="F14" s="11"/>
      <c r="G14" s="11" t="s">
        <v>26</v>
      </c>
      <c r="H14" s="10" t="s">
        <v>53</v>
      </c>
      <c r="I14" s="10" t="s">
        <v>54</v>
      </c>
      <c r="J14" s="11" t="s">
        <v>55</v>
      </c>
      <c r="K14" s="13">
        <v>1</v>
      </c>
      <c r="L14" s="16">
        <v>1</v>
      </c>
      <c r="M14" s="17">
        <v>1</v>
      </c>
      <c r="N14" s="17">
        <v>0</v>
      </c>
      <c r="O14" s="40">
        <v>0</v>
      </c>
      <c r="P14" s="41">
        <v>0</v>
      </c>
      <c r="Q14" s="41">
        <v>0</v>
      </c>
      <c r="R14" s="41">
        <f t="shared" si="0"/>
        <v>0</v>
      </c>
      <c r="S14" s="40">
        <f t="shared" si="1"/>
        <v>0</v>
      </c>
      <c r="T14" s="11" t="s">
        <v>35</v>
      </c>
      <c r="U14" s="11" t="s">
        <v>30</v>
      </c>
      <c r="V14" s="11" t="s">
        <v>30</v>
      </c>
    </row>
    <row r="15" spans="1:22" ht="67.5" x14ac:dyDescent="0.25">
      <c r="A15" s="10" t="s">
        <v>56</v>
      </c>
      <c r="B15" s="11" t="s">
        <v>57</v>
      </c>
      <c r="C15" s="11" t="s">
        <v>116</v>
      </c>
      <c r="D15" s="12" t="s">
        <v>58</v>
      </c>
      <c r="E15" s="11" t="s">
        <v>118</v>
      </c>
      <c r="F15" s="11"/>
      <c r="G15" s="11" t="s">
        <v>26</v>
      </c>
      <c r="H15" s="10" t="s">
        <v>59</v>
      </c>
      <c r="I15" s="10" t="s">
        <v>60</v>
      </c>
      <c r="J15" s="11" t="s">
        <v>61</v>
      </c>
      <c r="K15" s="13">
        <v>1</v>
      </c>
      <c r="L15" s="14">
        <v>10</v>
      </c>
      <c r="M15" s="12">
        <v>10</v>
      </c>
      <c r="N15" s="12">
        <v>0</v>
      </c>
      <c r="O15" s="40">
        <v>0</v>
      </c>
      <c r="P15" s="41">
        <v>0</v>
      </c>
      <c r="Q15" s="41">
        <v>0</v>
      </c>
      <c r="R15" s="41">
        <f t="shared" si="0"/>
        <v>0</v>
      </c>
      <c r="S15" s="40">
        <f t="shared" si="1"/>
        <v>0</v>
      </c>
      <c r="T15" s="11" t="s">
        <v>35</v>
      </c>
      <c r="U15" s="11" t="s">
        <v>30</v>
      </c>
      <c r="V15" s="11" t="s">
        <v>30</v>
      </c>
    </row>
    <row r="16" spans="1:22" ht="54" x14ac:dyDescent="0.25">
      <c r="A16" s="10" t="s">
        <v>62</v>
      </c>
      <c r="B16" s="11" t="s">
        <v>46</v>
      </c>
      <c r="C16" s="11" t="s">
        <v>47</v>
      </c>
      <c r="D16" s="12" t="s">
        <v>63</v>
      </c>
      <c r="E16" s="11" t="s">
        <v>138</v>
      </c>
      <c r="F16" s="11"/>
      <c r="G16" s="11" t="s">
        <v>26</v>
      </c>
      <c r="H16" s="10" t="s">
        <v>64</v>
      </c>
      <c r="I16" s="10" t="s">
        <v>65</v>
      </c>
      <c r="J16" s="11" t="s">
        <v>66</v>
      </c>
      <c r="K16" s="13">
        <v>1</v>
      </c>
      <c r="L16" s="44">
        <v>1834479303.04</v>
      </c>
      <c r="M16" s="45">
        <v>0</v>
      </c>
      <c r="N16" s="45">
        <v>1834479303.04</v>
      </c>
      <c r="O16" s="40">
        <v>0</v>
      </c>
      <c r="P16" s="41">
        <v>0</v>
      </c>
      <c r="Q16" s="41">
        <v>0</v>
      </c>
      <c r="R16" s="41">
        <f t="shared" si="0"/>
        <v>0</v>
      </c>
      <c r="S16" s="40">
        <f t="shared" si="1"/>
        <v>0</v>
      </c>
      <c r="T16" s="11" t="s">
        <v>35</v>
      </c>
      <c r="U16" s="11" t="s">
        <v>30</v>
      </c>
      <c r="V16" s="11" t="s">
        <v>30</v>
      </c>
    </row>
    <row r="17" spans="1:22" ht="81" x14ac:dyDescent="0.25">
      <c r="A17" s="10" t="s">
        <v>67</v>
      </c>
      <c r="B17" s="11" t="s">
        <v>68</v>
      </c>
      <c r="C17" s="12" t="s">
        <v>47</v>
      </c>
      <c r="D17" s="12" t="s">
        <v>69</v>
      </c>
      <c r="E17" s="11" t="s">
        <v>70</v>
      </c>
      <c r="F17" s="11"/>
      <c r="G17" s="12" t="s">
        <v>71</v>
      </c>
      <c r="H17" s="12" t="s">
        <v>72</v>
      </c>
      <c r="I17" s="10" t="s">
        <v>73</v>
      </c>
      <c r="J17" s="12" t="s">
        <v>74</v>
      </c>
      <c r="K17" s="13">
        <v>1</v>
      </c>
      <c r="L17" s="14">
        <v>8</v>
      </c>
      <c r="M17" s="11">
        <v>0</v>
      </c>
      <c r="N17" s="11">
        <v>8</v>
      </c>
      <c r="O17" s="40">
        <v>0</v>
      </c>
      <c r="P17" s="41">
        <v>0</v>
      </c>
      <c r="Q17" s="41">
        <v>0</v>
      </c>
      <c r="R17" s="41">
        <f t="shared" si="0"/>
        <v>0</v>
      </c>
      <c r="S17" s="40">
        <f t="shared" si="1"/>
        <v>0</v>
      </c>
      <c r="T17" s="12" t="s">
        <v>35</v>
      </c>
      <c r="U17" s="11" t="s">
        <v>75</v>
      </c>
      <c r="V17" s="11" t="s">
        <v>75</v>
      </c>
    </row>
    <row r="18" spans="1:22" ht="81" x14ac:dyDescent="0.25">
      <c r="A18" s="10" t="s">
        <v>76</v>
      </c>
      <c r="B18" s="11" t="s">
        <v>68</v>
      </c>
      <c r="C18" s="12" t="s">
        <v>47</v>
      </c>
      <c r="D18" s="12" t="s">
        <v>69</v>
      </c>
      <c r="E18" s="11" t="s">
        <v>70</v>
      </c>
      <c r="F18" s="11"/>
      <c r="G18" s="12" t="s">
        <v>71</v>
      </c>
      <c r="H18" s="12" t="s">
        <v>77</v>
      </c>
      <c r="I18" s="10" t="s">
        <v>78</v>
      </c>
      <c r="J18" s="12" t="s">
        <v>79</v>
      </c>
      <c r="K18" s="13">
        <v>1</v>
      </c>
      <c r="L18" s="14">
        <v>250</v>
      </c>
      <c r="M18" s="12">
        <v>0</v>
      </c>
      <c r="N18" s="12">
        <v>250</v>
      </c>
      <c r="O18" s="40">
        <v>100000000</v>
      </c>
      <c r="P18" s="41">
        <v>0</v>
      </c>
      <c r="Q18" s="41">
        <v>0</v>
      </c>
      <c r="R18" s="41">
        <f t="shared" si="0"/>
        <v>100000000</v>
      </c>
      <c r="S18" s="40">
        <f t="shared" si="1"/>
        <v>100000000</v>
      </c>
      <c r="T18" s="11" t="s">
        <v>928</v>
      </c>
      <c r="U18" s="12" t="s">
        <v>80</v>
      </c>
      <c r="V18" s="11" t="s">
        <v>81</v>
      </c>
    </row>
    <row r="19" spans="1:22" ht="81" x14ac:dyDescent="0.25">
      <c r="A19" s="10" t="s">
        <v>82</v>
      </c>
      <c r="B19" s="11" t="s">
        <v>68</v>
      </c>
      <c r="C19" s="12" t="s">
        <v>47</v>
      </c>
      <c r="D19" s="12" t="s">
        <v>69</v>
      </c>
      <c r="E19" s="11" t="s">
        <v>70</v>
      </c>
      <c r="F19" s="11"/>
      <c r="G19" s="12" t="s">
        <v>71</v>
      </c>
      <c r="H19" s="12" t="s">
        <v>83</v>
      </c>
      <c r="I19" s="10" t="s">
        <v>84</v>
      </c>
      <c r="J19" s="12" t="s">
        <v>85</v>
      </c>
      <c r="K19" s="13">
        <v>1</v>
      </c>
      <c r="L19" s="14">
        <v>450</v>
      </c>
      <c r="M19" s="12">
        <v>0</v>
      </c>
      <c r="N19" s="12">
        <v>450</v>
      </c>
      <c r="O19" s="40">
        <v>527722407.24642754</v>
      </c>
      <c r="P19" s="41">
        <v>0</v>
      </c>
      <c r="Q19" s="41">
        <v>0</v>
      </c>
      <c r="R19" s="41">
        <f t="shared" si="0"/>
        <v>527722407.24642754</v>
      </c>
      <c r="S19" s="40">
        <f t="shared" si="1"/>
        <v>527722407.24642754</v>
      </c>
      <c r="T19" s="12" t="s">
        <v>929</v>
      </c>
      <c r="U19" s="12" t="s">
        <v>87</v>
      </c>
      <c r="V19" s="11" t="s">
        <v>88</v>
      </c>
    </row>
    <row r="20" spans="1:22" ht="81" x14ac:dyDescent="0.25">
      <c r="A20" s="10" t="s">
        <v>89</v>
      </c>
      <c r="B20" s="11" t="s">
        <v>68</v>
      </c>
      <c r="C20" s="12" t="s">
        <v>47</v>
      </c>
      <c r="D20" s="12" t="s">
        <v>69</v>
      </c>
      <c r="E20" s="11" t="s">
        <v>70</v>
      </c>
      <c r="F20" s="11"/>
      <c r="G20" s="12" t="s">
        <v>71</v>
      </c>
      <c r="H20" s="12" t="s">
        <v>83</v>
      </c>
      <c r="I20" s="10" t="s">
        <v>90</v>
      </c>
      <c r="J20" s="12" t="s">
        <v>91</v>
      </c>
      <c r="K20" s="13">
        <v>1</v>
      </c>
      <c r="L20" s="14">
        <v>10</v>
      </c>
      <c r="M20" s="12">
        <v>0</v>
      </c>
      <c r="N20" s="12">
        <v>10</v>
      </c>
      <c r="O20" s="40">
        <v>0</v>
      </c>
      <c r="P20" s="41">
        <v>0</v>
      </c>
      <c r="Q20" s="41">
        <v>0</v>
      </c>
      <c r="R20" s="41">
        <f t="shared" si="0"/>
        <v>0</v>
      </c>
      <c r="S20" s="40">
        <f t="shared" si="1"/>
        <v>0</v>
      </c>
      <c r="T20" s="12" t="s">
        <v>35</v>
      </c>
      <c r="U20" s="11" t="s">
        <v>75</v>
      </c>
      <c r="V20" s="11" t="s">
        <v>75</v>
      </c>
    </row>
    <row r="21" spans="1:22" ht="81" x14ac:dyDescent="0.25">
      <c r="A21" s="10" t="s">
        <v>92</v>
      </c>
      <c r="B21" s="11" t="s">
        <v>68</v>
      </c>
      <c r="C21" s="12" t="s">
        <v>47</v>
      </c>
      <c r="D21" s="12" t="s">
        <v>69</v>
      </c>
      <c r="E21" s="11" t="s">
        <v>70</v>
      </c>
      <c r="F21" s="11"/>
      <c r="G21" s="12" t="s">
        <v>71</v>
      </c>
      <c r="H21" s="12" t="s">
        <v>93</v>
      </c>
      <c r="I21" s="10" t="s">
        <v>94</v>
      </c>
      <c r="J21" s="12" t="s">
        <v>95</v>
      </c>
      <c r="K21" s="13">
        <v>1</v>
      </c>
      <c r="L21" s="14">
        <v>14</v>
      </c>
      <c r="M21" s="12">
        <v>0</v>
      </c>
      <c r="N21" s="12">
        <v>14</v>
      </c>
      <c r="O21" s="40">
        <v>500000000.00000024</v>
      </c>
      <c r="P21" s="41">
        <v>0</v>
      </c>
      <c r="Q21" s="41">
        <v>0</v>
      </c>
      <c r="R21" s="41">
        <f t="shared" si="0"/>
        <v>500000000.00000024</v>
      </c>
      <c r="S21" s="40">
        <f t="shared" si="1"/>
        <v>500000000.00000024</v>
      </c>
      <c r="T21" s="12" t="s">
        <v>930</v>
      </c>
      <c r="U21" s="12" t="s">
        <v>96</v>
      </c>
      <c r="V21" s="11" t="s">
        <v>97</v>
      </c>
    </row>
    <row r="22" spans="1:22" ht="54" x14ac:dyDescent="0.25">
      <c r="A22" s="10" t="s">
        <v>98</v>
      </c>
      <c r="B22" s="11" t="s">
        <v>68</v>
      </c>
      <c r="C22" s="12" t="s">
        <v>47</v>
      </c>
      <c r="D22" s="12" t="s">
        <v>99</v>
      </c>
      <c r="E22" s="11" t="s">
        <v>70</v>
      </c>
      <c r="F22" s="11"/>
      <c r="G22" s="12" t="s">
        <v>71</v>
      </c>
      <c r="H22" s="12" t="s">
        <v>100</v>
      </c>
      <c r="I22" s="10" t="s">
        <v>101</v>
      </c>
      <c r="J22" s="12" t="s">
        <v>102</v>
      </c>
      <c r="K22" s="13">
        <v>1</v>
      </c>
      <c r="L22" s="14">
        <v>91</v>
      </c>
      <c r="M22" s="12">
        <v>0</v>
      </c>
      <c r="N22" s="12">
        <v>91</v>
      </c>
      <c r="O22" s="40">
        <v>0</v>
      </c>
      <c r="P22" s="41">
        <v>0</v>
      </c>
      <c r="Q22" s="41">
        <v>0</v>
      </c>
      <c r="R22" s="41">
        <f t="shared" si="0"/>
        <v>0</v>
      </c>
      <c r="S22" s="40">
        <f t="shared" si="1"/>
        <v>0</v>
      </c>
      <c r="T22" s="12" t="s">
        <v>35</v>
      </c>
      <c r="U22" s="11" t="s">
        <v>75</v>
      </c>
      <c r="V22" s="11" t="s">
        <v>75</v>
      </c>
    </row>
    <row r="23" spans="1:22" ht="54" x14ac:dyDescent="0.25">
      <c r="A23" s="10" t="s">
        <v>103</v>
      </c>
      <c r="B23" s="11" t="s">
        <v>68</v>
      </c>
      <c r="C23" s="12" t="s">
        <v>47</v>
      </c>
      <c r="D23" s="12" t="s">
        <v>99</v>
      </c>
      <c r="E23" s="11" t="s">
        <v>70</v>
      </c>
      <c r="F23" s="11"/>
      <c r="G23" s="12" t="s">
        <v>71</v>
      </c>
      <c r="H23" s="12" t="s">
        <v>104</v>
      </c>
      <c r="I23" s="10" t="s">
        <v>105</v>
      </c>
      <c r="J23" s="12" t="s">
        <v>106</v>
      </c>
      <c r="K23" s="13">
        <v>1</v>
      </c>
      <c r="L23" s="16">
        <v>1</v>
      </c>
      <c r="M23" s="17">
        <v>0</v>
      </c>
      <c r="N23" s="17">
        <v>1</v>
      </c>
      <c r="O23" s="40">
        <v>0</v>
      </c>
      <c r="P23" s="41">
        <v>0</v>
      </c>
      <c r="Q23" s="41">
        <v>0</v>
      </c>
      <c r="R23" s="41">
        <f t="shared" si="0"/>
        <v>0</v>
      </c>
      <c r="S23" s="40">
        <f t="shared" si="1"/>
        <v>0</v>
      </c>
      <c r="T23" s="12" t="s">
        <v>35</v>
      </c>
      <c r="U23" s="11" t="s">
        <v>75</v>
      </c>
      <c r="V23" s="11" t="s">
        <v>75</v>
      </c>
    </row>
    <row r="24" spans="1:22" ht="54" x14ac:dyDescent="0.25">
      <c r="A24" s="10" t="s">
        <v>107</v>
      </c>
      <c r="B24" s="11" t="s">
        <v>68</v>
      </c>
      <c r="C24" s="12" t="s">
        <v>47</v>
      </c>
      <c r="D24" s="12" t="s">
        <v>99</v>
      </c>
      <c r="E24" s="11" t="s">
        <v>70</v>
      </c>
      <c r="F24" s="11"/>
      <c r="G24" s="12" t="s">
        <v>71</v>
      </c>
      <c r="H24" s="12" t="s">
        <v>108</v>
      </c>
      <c r="I24" s="10" t="s">
        <v>109</v>
      </c>
      <c r="J24" s="19" t="s">
        <v>110</v>
      </c>
      <c r="K24" s="13">
        <v>1</v>
      </c>
      <c r="L24" s="16">
        <v>1</v>
      </c>
      <c r="M24" s="17">
        <v>0</v>
      </c>
      <c r="N24" s="17">
        <v>1</v>
      </c>
      <c r="O24" s="40">
        <v>0</v>
      </c>
      <c r="P24" s="41">
        <v>0</v>
      </c>
      <c r="Q24" s="41">
        <v>0</v>
      </c>
      <c r="R24" s="41">
        <f t="shared" si="0"/>
        <v>0</v>
      </c>
      <c r="S24" s="40">
        <f t="shared" si="1"/>
        <v>0</v>
      </c>
      <c r="T24" s="12" t="s">
        <v>35</v>
      </c>
      <c r="U24" s="11" t="s">
        <v>75</v>
      </c>
      <c r="V24" s="11" t="s">
        <v>75</v>
      </c>
    </row>
    <row r="25" spans="1:22" ht="54" x14ac:dyDescent="0.25">
      <c r="A25" s="10" t="s">
        <v>111</v>
      </c>
      <c r="B25" s="11" t="s">
        <v>68</v>
      </c>
      <c r="C25" s="12" t="s">
        <v>47</v>
      </c>
      <c r="D25" s="12" t="s">
        <v>99</v>
      </c>
      <c r="E25" s="11" t="s">
        <v>70</v>
      </c>
      <c r="F25" s="11"/>
      <c r="G25" s="12" t="s">
        <v>71</v>
      </c>
      <c r="H25" s="12" t="s">
        <v>112</v>
      </c>
      <c r="I25" s="10" t="s">
        <v>113</v>
      </c>
      <c r="J25" s="12" t="s">
        <v>114</v>
      </c>
      <c r="K25" s="13">
        <v>1</v>
      </c>
      <c r="L25" s="14">
        <v>578</v>
      </c>
      <c r="M25" s="12">
        <v>0</v>
      </c>
      <c r="N25" s="12">
        <v>578</v>
      </c>
      <c r="O25" s="40">
        <v>0</v>
      </c>
      <c r="P25" s="41">
        <v>0</v>
      </c>
      <c r="Q25" s="41">
        <v>0</v>
      </c>
      <c r="R25" s="41">
        <f t="shared" si="0"/>
        <v>0</v>
      </c>
      <c r="S25" s="40">
        <f t="shared" si="1"/>
        <v>0</v>
      </c>
      <c r="T25" s="12" t="s">
        <v>35</v>
      </c>
      <c r="U25" s="11" t="s">
        <v>75</v>
      </c>
      <c r="V25" s="11" t="s">
        <v>75</v>
      </c>
    </row>
    <row r="26" spans="1:22" ht="108" x14ac:dyDescent="0.25">
      <c r="A26" s="10" t="s">
        <v>115</v>
      </c>
      <c r="B26" s="11" t="s">
        <v>57</v>
      </c>
      <c r="C26" s="12" t="s">
        <v>116</v>
      </c>
      <c r="D26" s="12" t="s">
        <v>117</v>
      </c>
      <c r="E26" s="11" t="s">
        <v>118</v>
      </c>
      <c r="F26" s="11"/>
      <c r="G26" s="12" t="s">
        <v>71</v>
      </c>
      <c r="H26" s="12" t="s">
        <v>119</v>
      </c>
      <c r="I26" s="10" t="s">
        <v>120</v>
      </c>
      <c r="J26" s="12" t="s">
        <v>121</v>
      </c>
      <c r="K26" s="13">
        <v>1</v>
      </c>
      <c r="L26" s="14">
        <v>3500</v>
      </c>
      <c r="M26" s="12">
        <v>0</v>
      </c>
      <c r="N26" s="12">
        <v>3500</v>
      </c>
      <c r="O26" s="40">
        <v>0</v>
      </c>
      <c r="P26" s="41">
        <v>0</v>
      </c>
      <c r="Q26" s="41">
        <v>0</v>
      </c>
      <c r="R26" s="41">
        <f t="shared" si="0"/>
        <v>0</v>
      </c>
      <c r="S26" s="40">
        <f t="shared" si="1"/>
        <v>0</v>
      </c>
      <c r="T26" s="12" t="s">
        <v>35</v>
      </c>
      <c r="U26" s="11" t="s">
        <v>75</v>
      </c>
      <c r="V26" s="11" t="s">
        <v>75</v>
      </c>
    </row>
    <row r="27" spans="1:22" ht="148.5" x14ac:dyDescent="0.25">
      <c r="A27" s="10" t="s">
        <v>122</v>
      </c>
      <c r="B27" s="11" t="s">
        <v>57</v>
      </c>
      <c r="C27" s="12" t="s">
        <v>116</v>
      </c>
      <c r="D27" s="12" t="s">
        <v>117</v>
      </c>
      <c r="E27" s="11" t="s">
        <v>118</v>
      </c>
      <c r="F27" s="11"/>
      <c r="G27" s="12" t="s">
        <v>71</v>
      </c>
      <c r="H27" s="12" t="s">
        <v>123</v>
      </c>
      <c r="I27" s="10" t="s">
        <v>124</v>
      </c>
      <c r="J27" s="12" t="s">
        <v>125</v>
      </c>
      <c r="K27" s="13">
        <v>1</v>
      </c>
      <c r="L27" s="16">
        <v>0.8</v>
      </c>
      <c r="M27" s="17">
        <v>0</v>
      </c>
      <c r="N27" s="17">
        <v>0.8</v>
      </c>
      <c r="O27" s="40">
        <v>0</v>
      </c>
      <c r="P27" s="41">
        <v>0</v>
      </c>
      <c r="Q27" s="41">
        <v>0</v>
      </c>
      <c r="R27" s="41">
        <f t="shared" si="0"/>
        <v>0</v>
      </c>
      <c r="S27" s="40">
        <f t="shared" si="1"/>
        <v>0</v>
      </c>
      <c r="T27" s="12" t="s">
        <v>35</v>
      </c>
      <c r="U27" s="11" t="s">
        <v>75</v>
      </c>
      <c r="V27" s="11" t="s">
        <v>75</v>
      </c>
    </row>
    <row r="28" spans="1:22" ht="108" x14ac:dyDescent="0.25">
      <c r="A28" s="10" t="s">
        <v>126</v>
      </c>
      <c r="B28" s="11" t="s">
        <v>57</v>
      </c>
      <c r="C28" s="12" t="s">
        <v>116</v>
      </c>
      <c r="D28" s="12" t="s">
        <v>117</v>
      </c>
      <c r="E28" s="11" t="s">
        <v>118</v>
      </c>
      <c r="F28" s="11"/>
      <c r="G28" s="12" t="s">
        <v>71</v>
      </c>
      <c r="H28" s="12" t="s">
        <v>127</v>
      </c>
      <c r="I28" s="10" t="s">
        <v>128</v>
      </c>
      <c r="J28" s="12" t="s">
        <v>129</v>
      </c>
      <c r="K28" s="13">
        <v>1</v>
      </c>
      <c r="L28" s="16">
        <v>1</v>
      </c>
      <c r="M28" s="17">
        <v>0</v>
      </c>
      <c r="N28" s="17">
        <v>1</v>
      </c>
      <c r="O28" s="40">
        <v>0</v>
      </c>
      <c r="P28" s="41">
        <v>0</v>
      </c>
      <c r="Q28" s="41">
        <v>0</v>
      </c>
      <c r="R28" s="41">
        <f t="shared" si="0"/>
        <v>0</v>
      </c>
      <c r="S28" s="40">
        <f t="shared" si="1"/>
        <v>0</v>
      </c>
      <c r="T28" s="12" t="s">
        <v>35</v>
      </c>
      <c r="U28" s="11" t="s">
        <v>75</v>
      </c>
      <c r="V28" s="11" t="s">
        <v>75</v>
      </c>
    </row>
    <row r="29" spans="1:22" ht="135" x14ac:dyDescent="0.25">
      <c r="A29" s="10" t="s">
        <v>130</v>
      </c>
      <c r="B29" s="11" t="s">
        <v>23</v>
      </c>
      <c r="C29" s="11" t="s">
        <v>24</v>
      </c>
      <c r="D29" s="12" t="s">
        <v>41</v>
      </c>
      <c r="E29" s="11" t="s">
        <v>397</v>
      </c>
      <c r="F29" s="12"/>
      <c r="G29" s="12" t="s">
        <v>71</v>
      </c>
      <c r="H29" s="12" t="s">
        <v>131</v>
      </c>
      <c r="I29" s="10" t="s">
        <v>132</v>
      </c>
      <c r="J29" s="12" t="s">
        <v>133</v>
      </c>
      <c r="K29" s="13">
        <v>1</v>
      </c>
      <c r="L29" s="17">
        <v>0.9</v>
      </c>
      <c r="M29" s="17">
        <v>0</v>
      </c>
      <c r="N29" s="17">
        <v>0.9</v>
      </c>
      <c r="O29" s="40">
        <v>288138890</v>
      </c>
      <c r="P29" s="40">
        <v>0</v>
      </c>
      <c r="Q29" s="40">
        <v>0</v>
      </c>
      <c r="R29" s="41">
        <f t="shared" si="0"/>
        <v>288138890</v>
      </c>
      <c r="S29" s="40">
        <f t="shared" si="1"/>
        <v>288138890</v>
      </c>
      <c r="T29" s="12" t="s">
        <v>929</v>
      </c>
      <c r="U29" s="12" t="s">
        <v>134</v>
      </c>
      <c r="V29" s="12" t="s">
        <v>135</v>
      </c>
    </row>
    <row r="30" spans="1:22" ht="121.5" x14ac:dyDescent="0.25">
      <c r="A30" s="10" t="s">
        <v>137</v>
      </c>
      <c r="B30" s="11" t="s">
        <v>46</v>
      </c>
      <c r="C30" s="12" t="s">
        <v>47</v>
      </c>
      <c r="D30" s="12" t="s">
        <v>63</v>
      </c>
      <c r="E30" s="11" t="s">
        <v>138</v>
      </c>
      <c r="F30" s="11"/>
      <c r="G30" s="12" t="s">
        <v>71</v>
      </c>
      <c r="H30" s="12" t="s">
        <v>139</v>
      </c>
      <c r="I30" s="10" t="s">
        <v>140</v>
      </c>
      <c r="J30" s="12" t="s">
        <v>141</v>
      </c>
      <c r="K30" s="13">
        <v>1</v>
      </c>
      <c r="L30" s="14">
        <v>20000</v>
      </c>
      <c r="M30" s="12">
        <v>0</v>
      </c>
      <c r="N30" s="12">
        <v>20000</v>
      </c>
      <c r="O30" s="40">
        <v>0</v>
      </c>
      <c r="P30" s="41">
        <v>0</v>
      </c>
      <c r="Q30" s="41">
        <v>0</v>
      </c>
      <c r="R30" s="41">
        <f t="shared" si="0"/>
        <v>0</v>
      </c>
      <c r="S30" s="40">
        <f t="shared" si="1"/>
        <v>0</v>
      </c>
      <c r="T30" s="12" t="s">
        <v>35</v>
      </c>
      <c r="U30" s="11" t="s">
        <v>75</v>
      </c>
      <c r="V30" s="11" t="s">
        <v>75</v>
      </c>
    </row>
    <row r="31" spans="1:22" ht="121.5" x14ac:dyDescent="0.25">
      <c r="A31" s="10" t="s">
        <v>142</v>
      </c>
      <c r="B31" s="11" t="s">
        <v>46</v>
      </c>
      <c r="C31" s="12" t="s">
        <v>47</v>
      </c>
      <c r="D31" s="12" t="s">
        <v>63</v>
      </c>
      <c r="E31" s="11" t="s">
        <v>138</v>
      </c>
      <c r="F31" s="11"/>
      <c r="G31" s="12" t="s">
        <v>71</v>
      </c>
      <c r="H31" s="12" t="s">
        <v>143</v>
      </c>
      <c r="I31" s="10" t="s">
        <v>144</v>
      </c>
      <c r="J31" s="12" t="s">
        <v>145</v>
      </c>
      <c r="K31" s="13">
        <v>1</v>
      </c>
      <c r="L31" s="14">
        <v>60</v>
      </c>
      <c r="M31" s="12">
        <v>0</v>
      </c>
      <c r="N31" s="12">
        <v>60</v>
      </c>
      <c r="O31" s="40">
        <v>0</v>
      </c>
      <c r="P31" s="41">
        <v>0</v>
      </c>
      <c r="Q31" s="41">
        <v>0</v>
      </c>
      <c r="R31" s="41">
        <f t="shared" si="0"/>
        <v>0</v>
      </c>
      <c r="S31" s="40">
        <f t="shared" si="1"/>
        <v>0</v>
      </c>
      <c r="T31" s="12" t="s">
        <v>35</v>
      </c>
      <c r="U31" s="11" t="s">
        <v>75</v>
      </c>
      <c r="V31" s="11" t="s">
        <v>75</v>
      </c>
    </row>
    <row r="32" spans="1:22" ht="67.5" x14ac:dyDescent="0.25">
      <c r="A32" s="10" t="s">
        <v>146</v>
      </c>
      <c r="B32" s="11" t="s">
        <v>46</v>
      </c>
      <c r="C32" s="12" t="s">
        <v>47</v>
      </c>
      <c r="D32" s="12" t="s">
        <v>63</v>
      </c>
      <c r="E32" s="11" t="s">
        <v>138</v>
      </c>
      <c r="F32" s="11"/>
      <c r="G32" s="12" t="s">
        <v>71</v>
      </c>
      <c r="H32" s="20" t="s">
        <v>147</v>
      </c>
      <c r="I32" s="10" t="s">
        <v>148</v>
      </c>
      <c r="J32" s="20" t="s">
        <v>149</v>
      </c>
      <c r="K32" s="13">
        <v>1</v>
      </c>
      <c r="L32" s="16">
        <v>1</v>
      </c>
      <c r="M32" s="21">
        <v>0</v>
      </c>
      <c r="N32" s="22">
        <v>1</v>
      </c>
      <c r="O32" s="40">
        <v>0</v>
      </c>
      <c r="P32" s="41">
        <v>0</v>
      </c>
      <c r="Q32" s="41">
        <v>0</v>
      </c>
      <c r="R32" s="41">
        <f t="shared" si="0"/>
        <v>0</v>
      </c>
      <c r="S32" s="40">
        <f t="shared" si="1"/>
        <v>0</v>
      </c>
      <c r="T32" s="12" t="s">
        <v>35</v>
      </c>
      <c r="U32" s="11" t="s">
        <v>75</v>
      </c>
      <c r="V32" s="11" t="s">
        <v>75</v>
      </c>
    </row>
    <row r="33" spans="1:22" ht="54" x14ac:dyDescent="0.25">
      <c r="A33" s="10" t="s">
        <v>150</v>
      </c>
      <c r="B33" s="11" t="s">
        <v>46</v>
      </c>
      <c r="C33" s="12" t="s">
        <v>47</v>
      </c>
      <c r="D33" s="12" t="s">
        <v>63</v>
      </c>
      <c r="E33" s="11" t="s">
        <v>138</v>
      </c>
      <c r="F33" s="11"/>
      <c r="G33" s="12" t="s">
        <v>71</v>
      </c>
      <c r="H33" s="20" t="s">
        <v>151</v>
      </c>
      <c r="I33" s="10" t="s">
        <v>152</v>
      </c>
      <c r="J33" s="23" t="s">
        <v>153</v>
      </c>
      <c r="K33" s="13">
        <v>1</v>
      </c>
      <c r="L33" s="39">
        <v>120151913621</v>
      </c>
      <c r="M33" s="12">
        <v>0</v>
      </c>
      <c r="N33" s="12">
        <v>0</v>
      </c>
      <c r="O33" s="40">
        <v>0</v>
      </c>
      <c r="P33" s="41">
        <v>0</v>
      </c>
      <c r="Q33" s="41">
        <v>0</v>
      </c>
      <c r="R33" s="41">
        <f t="shared" si="0"/>
        <v>0</v>
      </c>
      <c r="S33" s="40">
        <f t="shared" si="1"/>
        <v>0</v>
      </c>
      <c r="T33" s="12" t="s">
        <v>35</v>
      </c>
      <c r="U33" s="11" t="s">
        <v>75</v>
      </c>
      <c r="V33" s="11" t="s">
        <v>75</v>
      </c>
    </row>
    <row r="34" spans="1:22" ht="40.5" x14ac:dyDescent="0.25">
      <c r="A34" s="10" t="s">
        <v>154</v>
      </c>
      <c r="B34" s="11" t="s">
        <v>46</v>
      </c>
      <c r="C34" s="12" t="s">
        <v>47</v>
      </c>
      <c r="D34" s="12" t="s">
        <v>63</v>
      </c>
      <c r="E34" s="11" t="s">
        <v>138</v>
      </c>
      <c r="F34" s="11"/>
      <c r="G34" s="12" t="s">
        <v>71</v>
      </c>
      <c r="H34" s="20" t="s">
        <v>155</v>
      </c>
      <c r="I34" s="10" t="s">
        <v>156</v>
      </c>
      <c r="J34" s="20" t="s">
        <v>157</v>
      </c>
      <c r="K34" s="13">
        <v>1</v>
      </c>
      <c r="L34" s="39">
        <v>159489124883</v>
      </c>
      <c r="M34" s="12">
        <v>0</v>
      </c>
      <c r="N34" s="12">
        <v>0</v>
      </c>
      <c r="O34" s="40">
        <v>0</v>
      </c>
      <c r="P34" s="40">
        <v>0</v>
      </c>
      <c r="Q34" s="40">
        <v>0</v>
      </c>
      <c r="R34" s="41">
        <f t="shared" si="0"/>
        <v>0</v>
      </c>
      <c r="S34" s="40">
        <f t="shared" si="1"/>
        <v>0</v>
      </c>
      <c r="T34" s="12" t="s">
        <v>35</v>
      </c>
      <c r="U34" s="12" t="s">
        <v>75</v>
      </c>
      <c r="V34" s="12" t="s">
        <v>75</v>
      </c>
    </row>
    <row r="35" spans="1:22" ht="54" x14ac:dyDescent="0.25">
      <c r="A35" s="10" t="s">
        <v>158</v>
      </c>
      <c r="B35" s="11" t="s">
        <v>46</v>
      </c>
      <c r="C35" s="12" t="s">
        <v>47</v>
      </c>
      <c r="D35" s="12" t="s">
        <v>63</v>
      </c>
      <c r="E35" s="11" t="s">
        <v>138</v>
      </c>
      <c r="F35" s="11"/>
      <c r="G35" s="12" t="s">
        <v>71</v>
      </c>
      <c r="H35" s="10" t="s">
        <v>64</v>
      </c>
      <c r="I35" s="10" t="s">
        <v>65</v>
      </c>
      <c r="J35" s="11" t="s">
        <v>66</v>
      </c>
      <c r="K35" s="13">
        <v>1</v>
      </c>
      <c r="L35" s="44">
        <v>6328236428.9744968</v>
      </c>
      <c r="M35" s="45">
        <v>0</v>
      </c>
      <c r="N35" s="45">
        <v>6328236428.9744968</v>
      </c>
      <c r="O35" s="40">
        <v>0</v>
      </c>
      <c r="P35" s="40">
        <v>0</v>
      </c>
      <c r="Q35" s="40">
        <v>0</v>
      </c>
      <c r="R35" s="41">
        <f t="shared" si="0"/>
        <v>0</v>
      </c>
      <c r="S35" s="40">
        <f t="shared" si="1"/>
        <v>0</v>
      </c>
      <c r="T35" s="12" t="s">
        <v>35</v>
      </c>
      <c r="U35" s="12" t="s">
        <v>75</v>
      </c>
      <c r="V35" s="12" t="s">
        <v>75</v>
      </c>
    </row>
    <row r="36" spans="1:22" ht="81" x14ac:dyDescent="0.25">
      <c r="A36" s="10" t="s">
        <v>159</v>
      </c>
      <c r="B36" s="11" t="s">
        <v>46</v>
      </c>
      <c r="C36" s="12" t="s">
        <v>47</v>
      </c>
      <c r="D36" s="12" t="s">
        <v>63</v>
      </c>
      <c r="E36" s="11" t="s">
        <v>138</v>
      </c>
      <c r="F36" s="11"/>
      <c r="G36" s="12" t="s">
        <v>160</v>
      </c>
      <c r="H36" s="20" t="s">
        <v>161</v>
      </c>
      <c r="I36" s="10" t="s">
        <v>162</v>
      </c>
      <c r="J36" s="20" t="s">
        <v>163</v>
      </c>
      <c r="K36" s="13">
        <v>1</v>
      </c>
      <c r="L36" s="12">
        <v>68</v>
      </c>
      <c r="M36" s="12">
        <v>0</v>
      </c>
      <c r="N36" s="12">
        <v>68</v>
      </c>
      <c r="O36" s="40">
        <v>0</v>
      </c>
      <c r="P36" s="40">
        <v>0</v>
      </c>
      <c r="Q36" s="40">
        <v>0</v>
      </c>
      <c r="R36" s="40">
        <v>0</v>
      </c>
      <c r="S36" s="40">
        <f t="shared" si="1"/>
        <v>0</v>
      </c>
      <c r="T36" s="12" t="s">
        <v>35</v>
      </c>
      <c r="U36" s="12" t="s">
        <v>75</v>
      </c>
      <c r="V36" s="12" t="s">
        <v>75</v>
      </c>
    </row>
    <row r="37" spans="1:22" ht="67.5" x14ac:dyDescent="0.25">
      <c r="A37" s="10" t="s">
        <v>164</v>
      </c>
      <c r="B37" s="11" t="s">
        <v>46</v>
      </c>
      <c r="C37" s="12" t="s">
        <v>47</v>
      </c>
      <c r="D37" s="12" t="s">
        <v>63</v>
      </c>
      <c r="E37" s="11" t="s">
        <v>138</v>
      </c>
      <c r="F37" s="11"/>
      <c r="G37" s="12" t="s">
        <v>160</v>
      </c>
      <c r="H37" s="20" t="s">
        <v>165</v>
      </c>
      <c r="I37" s="10" t="s">
        <v>166</v>
      </c>
      <c r="J37" s="20" t="s">
        <v>167</v>
      </c>
      <c r="K37" s="13">
        <v>1</v>
      </c>
      <c r="L37" s="12">
        <v>8</v>
      </c>
      <c r="M37" s="12">
        <v>0</v>
      </c>
      <c r="N37" s="12">
        <v>8</v>
      </c>
      <c r="O37" s="40">
        <v>0</v>
      </c>
      <c r="P37" s="40">
        <v>0</v>
      </c>
      <c r="Q37" s="40">
        <v>0</v>
      </c>
      <c r="R37" s="40">
        <v>0</v>
      </c>
      <c r="S37" s="40">
        <f t="shared" si="1"/>
        <v>0</v>
      </c>
      <c r="T37" s="12" t="s">
        <v>35</v>
      </c>
      <c r="U37" s="12" t="s">
        <v>75</v>
      </c>
      <c r="V37" s="12" t="s">
        <v>75</v>
      </c>
    </row>
    <row r="38" spans="1:22" ht="40.5" x14ac:dyDescent="0.25">
      <c r="A38" s="10" t="s">
        <v>168</v>
      </c>
      <c r="B38" s="11" t="s">
        <v>46</v>
      </c>
      <c r="C38" s="12" t="s">
        <v>47</v>
      </c>
      <c r="D38" s="12" t="s">
        <v>63</v>
      </c>
      <c r="E38" s="11" t="s">
        <v>138</v>
      </c>
      <c r="F38" s="11"/>
      <c r="G38" s="12" t="s">
        <v>160</v>
      </c>
      <c r="H38" s="20" t="s">
        <v>169</v>
      </c>
      <c r="I38" s="10" t="s">
        <v>170</v>
      </c>
      <c r="J38" s="20" t="s">
        <v>171</v>
      </c>
      <c r="K38" s="13">
        <v>1</v>
      </c>
      <c r="L38" s="17">
        <v>1</v>
      </c>
      <c r="M38" s="17">
        <v>0</v>
      </c>
      <c r="N38" s="17">
        <v>1</v>
      </c>
      <c r="O38" s="40">
        <v>0</v>
      </c>
      <c r="P38" s="40">
        <v>0</v>
      </c>
      <c r="Q38" s="40">
        <v>0</v>
      </c>
      <c r="R38" s="40">
        <v>0</v>
      </c>
      <c r="S38" s="40">
        <f t="shared" si="1"/>
        <v>0</v>
      </c>
      <c r="T38" s="12" t="s">
        <v>35</v>
      </c>
      <c r="U38" s="12" t="s">
        <v>75</v>
      </c>
      <c r="V38" s="12" t="s">
        <v>75</v>
      </c>
    </row>
    <row r="39" spans="1:22" ht="67.5" x14ac:dyDescent="0.25">
      <c r="A39" s="10" t="s">
        <v>172</v>
      </c>
      <c r="B39" s="11" t="s">
        <v>46</v>
      </c>
      <c r="C39" s="12" t="s">
        <v>47</v>
      </c>
      <c r="D39" s="12" t="s">
        <v>63</v>
      </c>
      <c r="E39" s="11" t="s">
        <v>138</v>
      </c>
      <c r="F39" s="11"/>
      <c r="G39" s="12" t="s">
        <v>160</v>
      </c>
      <c r="H39" s="20" t="s">
        <v>173</v>
      </c>
      <c r="I39" s="10" t="s">
        <v>174</v>
      </c>
      <c r="J39" s="20" t="s">
        <v>175</v>
      </c>
      <c r="K39" s="13">
        <v>1</v>
      </c>
      <c r="L39" s="12">
        <v>9</v>
      </c>
      <c r="M39" s="12">
        <v>0</v>
      </c>
      <c r="N39" s="12">
        <v>9</v>
      </c>
      <c r="O39" s="40">
        <v>0</v>
      </c>
      <c r="P39" s="40">
        <v>0</v>
      </c>
      <c r="Q39" s="40">
        <v>0</v>
      </c>
      <c r="R39" s="40">
        <v>0</v>
      </c>
      <c r="S39" s="40">
        <f t="shared" si="1"/>
        <v>0</v>
      </c>
      <c r="T39" s="12" t="s">
        <v>35</v>
      </c>
      <c r="U39" s="12" t="s">
        <v>75</v>
      </c>
      <c r="V39" s="12" t="s">
        <v>75</v>
      </c>
    </row>
    <row r="40" spans="1:22" ht="81" x14ac:dyDescent="0.25">
      <c r="A40" s="10" t="s">
        <v>176</v>
      </c>
      <c r="B40" s="12" t="s">
        <v>23</v>
      </c>
      <c r="C40" s="12" t="s">
        <v>24</v>
      </c>
      <c r="D40" s="12" t="s">
        <v>41</v>
      </c>
      <c r="E40" s="11" t="s">
        <v>397</v>
      </c>
      <c r="F40" s="11"/>
      <c r="G40" s="12" t="s">
        <v>160</v>
      </c>
      <c r="H40" s="20" t="s">
        <v>177</v>
      </c>
      <c r="I40" s="10" t="s">
        <v>178</v>
      </c>
      <c r="J40" s="20" t="s">
        <v>179</v>
      </c>
      <c r="K40" s="13">
        <v>1</v>
      </c>
      <c r="L40" s="12">
        <v>4</v>
      </c>
      <c r="M40" s="12">
        <v>0</v>
      </c>
      <c r="N40" s="12">
        <v>4</v>
      </c>
      <c r="O40" s="40">
        <v>0</v>
      </c>
      <c r="P40" s="40">
        <v>0</v>
      </c>
      <c r="Q40" s="40">
        <v>0</v>
      </c>
      <c r="R40" s="40">
        <v>0</v>
      </c>
      <c r="S40" s="40">
        <f t="shared" si="1"/>
        <v>0</v>
      </c>
      <c r="T40" s="12" t="s">
        <v>35</v>
      </c>
      <c r="U40" s="12" t="s">
        <v>75</v>
      </c>
      <c r="V40" s="12" t="s">
        <v>75</v>
      </c>
    </row>
    <row r="41" spans="1:22" ht="81" x14ac:dyDescent="0.25">
      <c r="A41" s="10" t="s">
        <v>180</v>
      </c>
      <c r="B41" s="12" t="s">
        <v>23</v>
      </c>
      <c r="C41" s="12" t="s">
        <v>24</v>
      </c>
      <c r="D41" s="12" t="s">
        <v>41</v>
      </c>
      <c r="E41" s="11" t="s">
        <v>397</v>
      </c>
      <c r="F41" s="11"/>
      <c r="G41" s="12" t="s">
        <v>160</v>
      </c>
      <c r="H41" s="20" t="s">
        <v>181</v>
      </c>
      <c r="I41" s="10" t="s">
        <v>182</v>
      </c>
      <c r="J41" s="20" t="s">
        <v>183</v>
      </c>
      <c r="K41" s="13">
        <v>1</v>
      </c>
      <c r="L41" s="12">
        <v>4</v>
      </c>
      <c r="M41" s="12">
        <v>0</v>
      </c>
      <c r="N41" s="12">
        <v>4</v>
      </c>
      <c r="O41" s="40">
        <v>0</v>
      </c>
      <c r="P41" s="40">
        <v>0</v>
      </c>
      <c r="Q41" s="40">
        <v>0</v>
      </c>
      <c r="R41" s="40">
        <v>0</v>
      </c>
      <c r="S41" s="40">
        <f t="shared" si="1"/>
        <v>0</v>
      </c>
      <c r="T41" s="12" t="s">
        <v>35</v>
      </c>
      <c r="U41" s="12" t="s">
        <v>75</v>
      </c>
      <c r="V41" s="12" t="s">
        <v>75</v>
      </c>
    </row>
    <row r="42" spans="1:22" ht="81" x14ac:dyDescent="0.25">
      <c r="A42" s="10" t="s">
        <v>184</v>
      </c>
      <c r="B42" s="12" t="s">
        <v>23</v>
      </c>
      <c r="C42" s="12" t="s">
        <v>24</v>
      </c>
      <c r="D42" s="12" t="s">
        <v>41</v>
      </c>
      <c r="E42" s="11" t="s">
        <v>397</v>
      </c>
      <c r="F42" s="11"/>
      <c r="G42" s="12" t="s">
        <v>160</v>
      </c>
      <c r="H42" s="20" t="s">
        <v>185</v>
      </c>
      <c r="I42" s="10" t="s">
        <v>178</v>
      </c>
      <c r="J42" s="20" t="s">
        <v>186</v>
      </c>
      <c r="K42" s="13">
        <v>1</v>
      </c>
      <c r="L42" s="12">
        <v>4</v>
      </c>
      <c r="M42" s="12">
        <v>0</v>
      </c>
      <c r="N42" s="12">
        <v>4</v>
      </c>
      <c r="O42" s="40">
        <v>0</v>
      </c>
      <c r="P42" s="40">
        <v>0</v>
      </c>
      <c r="Q42" s="40">
        <v>0</v>
      </c>
      <c r="R42" s="40">
        <v>0</v>
      </c>
      <c r="S42" s="40">
        <f t="shared" si="1"/>
        <v>0</v>
      </c>
      <c r="T42" s="12" t="s">
        <v>35</v>
      </c>
      <c r="U42" s="12" t="s">
        <v>75</v>
      </c>
      <c r="V42" s="12" t="s">
        <v>75</v>
      </c>
    </row>
    <row r="43" spans="1:22" ht="81" x14ac:dyDescent="0.25">
      <c r="A43" s="10" t="s">
        <v>187</v>
      </c>
      <c r="B43" s="11" t="s">
        <v>46</v>
      </c>
      <c r="C43" s="12" t="s">
        <v>47</v>
      </c>
      <c r="D43" s="12" t="s">
        <v>63</v>
      </c>
      <c r="E43" s="11" t="s">
        <v>138</v>
      </c>
      <c r="F43" s="11"/>
      <c r="G43" s="12" t="s">
        <v>160</v>
      </c>
      <c r="H43" s="20" t="s">
        <v>189</v>
      </c>
      <c r="I43" s="10" t="s">
        <v>190</v>
      </c>
      <c r="J43" s="20" t="s">
        <v>191</v>
      </c>
      <c r="K43" s="13">
        <v>1</v>
      </c>
      <c r="L43" s="12">
        <v>140</v>
      </c>
      <c r="M43" s="12">
        <v>0</v>
      </c>
      <c r="N43" s="12">
        <v>140</v>
      </c>
      <c r="O43" s="40">
        <v>0</v>
      </c>
      <c r="P43" s="40">
        <v>0</v>
      </c>
      <c r="Q43" s="40">
        <v>0</v>
      </c>
      <c r="R43" s="40">
        <v>0</v>
      </c>
      <c r="S43" s="40">
        <f t="shared" si="1"/>
        <v>0</v>
      </c>
      <c r="T43" s="12" t="s">
        <v>35</v>
      </c>
      <c r="U43" s="12" t="s">
        <v>75</v>
      </c>
      <c r="V43" s="12" t="s">
        <v>75</v>
      </c>
    </row>
    <row r="44" spans="1:22" ht="54" x14ac:dyDescent="0.25">
      <c r="A44" s="10" t="s">
        <v>192</v>
      </c>
      <c r="B44" s="11" t="s">
        <v>46</v>
      </c>
      <c r="C44" s="12" t="s">
        <v>47</v>
      </c>
      <c r="D44" s="12" t="s">
        <v>63</v>
      </c>
      <c r="E44" s="11" t="s">
        <v>138</v>
      </c>
      <c r="F44" s="11"/>
      <c r="G44" s="12" t="s">
        <v>160</v>
      </c>
      <c r="H44" s="20" t="s">
        <v>193</v>
      </c>
      <c r="I44" s="10" t="s">
        <v>194</v>
      </c>
      <c r="J44" s="20" t="s">
        <v>195</v>
      </c>
      <c r="K44" s="13">
        <v>1</v>
      </c>
      <c r="L44" s="17">
        <v>1</v>
      </c>
      <c r="M44" s="17">
        <v>0</v>
      </c>
      <c r="N44" s="17">
        <v>1</v>
      </c>
      <c r="O44" s="40">
        <v>0</v>
      </c>
      <c r="P44" s="40">
        <v>0</v>
      </c>
      <c r="Q44" s="40">
        <v>0</v>
      </c>
      <c r="R44" s="40">
        <v>0</v>
      </c>
      <c r="S44" s="40">
        <f t="shared" si="1"/>
        <v>0</v>
      </c>
      <c r="T44" s="12" t="s">
        <v>35</v>
      </c>
      <c r="U44" s="12" t="s">
        <v>75</v>
      </c>
      <c r="V44" s="12" t="s">
        <v>75</v>
      </c>
    </row>
    <row r="45" spans="1:22" ht="108" x14ac:dyDescent="0.25">
      <c r="A45" s="10" t="s">
        <v>196</v>
      </c>
      <c r="B45" s="11" t="s">
        <v>46</v>
      </c>
      <c r="C45" s="12" t="s">
        <v>47</v>
      </c>
      <c r="D45" s="12" t="s">
        <v>63</v>
      </c>
      <c r="E45" s="11" t="s">
        <v>138</v>
      </c>
      <c r="F45" s="11"/>
      <c r="G45" s="12" t="s">
        <v>160</v>
      </c>
      <c r="H45" s="20" t="s">
        <v>197</v>
      </c>
      <c r="I45" s="10" t="s">
        <v>198</v>
      </c>
      <c r="J45" s="20" t="s">
        <v>199</v>
      </c>
      <c r="K45" s="13">
        <v>1</v>
      </c>
      <c r="L45" s="12">
        <v>24</v>
      </c>
      <c r="M45" s="12">
        <v>0</v>
      </c>
      <c r="N45" s="12">
        <v>24</v>
      </c>
      <c r="O45" s="40">
        <v>0</v>
      </c>
      <c r="P45" s="40">
        <v>0</v>
      </c>
      <c r="Q45" s="40">
        <v>0</v>
      </c>
      <c r="R45" s="40">
        <v>0</v>
      </c>
      <c r="S45" s="40">
        <f t="shared" si="1"/>
        <v>0</v>
      </c>
      <c r="T45" s="12" t="s">
        <v>35</v>
      </c>
      <c r="U45" s="12" t="s">
        <v>75</v>
      </c>
      <c r="V45" s="12" t="s">
        <v>75</v>
      </c>
    </row>
    <row r="46" spans="1:22" ht="67.5" x14ac:dyDescent="0.25">
      <c r="A46" s="10" t="s">
        <v>200</v>
      </c>
      <c r="B46" s="11" t="s">
        <v>57</v>
      </c>
      <c r="C46" s="12" t="s">
        <v>116</v>
      </c>
      <c r="D46" s="12" t="s">
        <v>58</v>
      </c>
      <c r="E46" s="12" t="s">
        <v>118</v>
      </c>
      <c r="F46" s="12"/>
      <c r="G46" s="12" t="s">
        <v>160</v>
      </c>
      <c r="H46" s="20" t="s">
        <v>201</v>
      </c>
      <c r="I46" s="10" t="s">
        <v>202</v>
      </c>
      <c r="J46" s="20" t="s">
        <v>203</v>
      </c>
      <c r="K46" s="13">
        <v>1</v>
      </c>
      <c r="L46" s="17">
        <v>1</v>
      </c>
      <c r="M46" s="17">
        <v>0</v>
      </c>
      <c r="N46" s="17">
        <v>1</v>
      </c>
      <c r="O46" s="40">
        <v>0</v>
      </c>
      <c r="P46" s="40">
        <v>0</v>
      </c>
      <c r="Q46" s="40">
        <v>0</v>
      </c>
      <c r="R46" s="40">
        <v>0</v>
      </c>
      <c r="S46" s="40">
        <f t="shared" si="1"/>
        <v>0</v>
      </c>
      <c r="T46" s="12" t="s">
        <v>35</v>
      </c>
      <c r="U46" s="12" t="s">
        <v>75</v>
      </c>
      <c r="V46" s="12" t="s">
        <v>75</v>
      </c>
    </row>
    <row r="47" spans="1:22" ht="67.5" x14ac:dyDescent="0.25">
      <c r="A47" s="10" t="s">
        <v>204</v>
      </c>
      <c r="B47" s="11" t="s">
        <v>57</v>
      </c>
      <c r="C47" s="12" t="s">
        <v>116</v>
      </c>
      <c r="D47" s="12" t="s">
        <v>58</v>
      </c>
      <c r="E47" s="12" t="s">
        <v>118</v>
      </c>
      <c r="F47" s="12"/>
      <c r="G47" s="12" t="s">
        <v>160</v>
      </c>
      <c r="H47" s="20" t="s">
        <v>205</v>
      </c>
      <c r="I47" s="10" t="s">
        <v>202</v>
      </c>
      <c r="J47" s="20" t="s">
        <v>206</v>
      </c>
      <c r="K47" s="13">
        <v>1</v>
      </c>
      <c r="L47" s="17">
        <v>1</v>
      </c>
      <c r="M47" s="17">
        <v>0</v>
      </c>
      <c r="N47" s="17">
        <v>1</v>
      </c>
      <c r="O47" s="40">
        <v>0</v>
      </c>
      <c r="P47" s="40">
        <v>0</v>
      </c>
      <c r="Q47" s="40">
        <v>0</v>
      </c>
      <c r="R47" s="40">
        <v>0</v>
      </c>
      <c r="S47" s="40">
        <f t="shared" si="1"/>
        <v>0</v>
      </c>
      <c r="T47" s="12" t="s">
        <v>35</v>
      </c>
      <c r="U47" s="12" t="s">
        <v>75</v>
      </c>
      <c r="V47" s="12" t="s">
        <v>75</v>
      </c>
    </row>
    <row r="48" spans="1:22" ht="81" x14ac:dyDescent="0.25">
      <c r="A48" s="10" t="s">
        <v>207</v>
      </c>
      <c r="B48" s="12" t="s">
        <v>23</v>
      </c>
      <c r="C48" s="12" t="s">
        <v>24</v>
      </c>
      <c r="D48" s="12" t="s">
        <v>41</v>
      </c>
      <c r="E48" s="11" t="s">
        <v>397</v>
      </c>
      <c r="F48" s="12"/>
      <c r="G48" s="12" t="s">
        <v>208</v>
      </c>
      <c r="H48" s="12" t="s">
        <v>209</v>
      </c>
      <c r="I48" s="10" t="s">
        <v>210</v>
      </c>
      <c r="J48" s="12" t="s">
        <v>211</v>
      </c>
      <c r="K48" s="13">
        <v>1</v>
      </c>
      <c r="L48" s="12">
        <v>6</v>
      </c>
      <c r="M48" s="12">
        <v>0</v>
      </c>
      <c r="N48" s="12">
        <v>6</v>
      </c>
      <c r="O48" s="40">
        <v>0</v>
      </c>
      <c r="P48" s="40">
        <v>0</v>
      </c>
      <c r="Q48" s="40">
        <v>0</v>
      </c>
      <c r="R48" s="40">
        <v>0</v>
      </c>
      <c r="S48" s="40">
        <f t="shared" si="1"/>
        <v>0</v>
      </c>
      <c r="T48" s="12" t="s">
        <v>35</v>
      </c>
      <c r="U48" s="12" t="s">
        <v>75</v>
      </c>
      <c r="V48" s="12" t="s">
        <v>75</v>
      </c>
    </row>
    <row r="49" spans="1:22" ht="81" x14ac:dyDescent="0.25">
      <c r="A49" s="10" t="s">
        <v>212</v>
      </c>
      <c r="B49" s="12" t="s">
        <v>23</v>
      </c>
      <c r="C49" s="12" t="s">
        <v>24</v>
      </c>
      <c r="D49" s="12" t="s">
        <v>41</v>
      </c>
      <c r="E49" s="11" t="s">
        <v>397</v>
      </c>
      <c r="F49" s="12"/>
      <c r="G49" s="12" t="s">
        <v>208</v>
      </c>
      <c r="H49" s="12" t="s">
        <v>213</v>
      </c>
      <c r="I49" s="10" t="s">
        <v>214</v>
      </c>
      <c r="J49" s="12" t="s">
        <v>215</v>
      </c>
      <c r="K49" s="13">
        <v>1</v>
      </c>
      <c r="L49" s="17">
        <v>1</v>
      </c>
      <c r="M49" s="17">
        <v>0</v>
      </c>
      <c r="N49" s="17">
        <v>1</v>
      </c>
      <c r="O49" s="40">
        <v>0</v>
      </c>
      <c r="P49" s="40">
        <v>0</v>
      </c>
      <c r="Q49" s="40">
        <v>0</v>
      </c>
      <c r="R49" s="40">
        <v>0</v>
      </c>
      <c r="S49" s="40">
        <f t="shared" si="1"/>
        <v>0</v>
      </c>
      <c r="T49" s="12" t="s">
        <v>35</v>
      </c>
      <c r="U49" s="12" t="s">
        <v>75</v>
      </c>
      <c r="V49" s="12" t="s">
        <v>75</v>
      </c>
    </row>
    <row r="50" spans="1:22" ht="81" x14ac:dyDescent="0.25">
      <c r="A50" s="10" t="s">
        <v>216</v>
      </c>
      <c r="B50" s="12" t="s">
        <v>23</v>
      </c>
      <c r="C50" s="12" t="s">
        <v>24</v>
      </c>
      <c r="D50" s="12" t="s">
        <v>41</v>
      </c>
      <c r="E50" s="11" t="s">
        <v>397</v>
      </c>
      <c r="F50" s="12"/>
      <c r="G50" s="12" t="s">
        <v>208</v>
      </c>
      <c r="H50" s="12" t="s">
        <v>217</v>
      </c>
      <c r="I50" s="10" t="s">
        <v>218</v>
      </c>
      <c r="J50" s="12" t="s">
        <v>219</v>
      </c>
      <c r="K50" s="13">
        <v>1</v>
      </c>
      <c r="L50" s="17">
        <v>1</v>
      </c>
      <c r="M50" s="17">
        <v>0</v>
      </c>
      <c r="N50" s="17">
        <v>1</v>
      </c>
      <c r="O50" s="40">
        <v>0</v>
      </c>
      <c r="P50" s="40">
        <v>0</v>
      </c>
      <c r="Q50" s="40">
        <v>0</v>
      </c>
      <c r="R50" s="40">
        <v>0</v>
      </c>
      <c r="S50" s="40">
        <f t="shared" si="1"/>
        <v>0</v>
      </c>
      <c r="T50" s="12" t="s">
        <v>35</v>
      </c>
      <c r="U50" s="12" t="s">
        <v>75</v>
      </c>
      <c r="V50" s="12" t="s">
        <v>75</v>
      </c>
    </row>
    <row r="51" spans="1:22" ht="81" x14ac:dyDescent="0.25">
      <c r="A51" s="10" t="s">
        <v>220</v>
      </c>
      <c r="B51" s="12" t="s">
        <v>23</v>
      </c>
      <c r="C51" s="12" t="s">
        <v>24</v>
      </c>
      <c r="D51" s="12" t="s">
        <v>41</v>
      </c>
      <c r="E51" s="11" t="s">
        <v>397</v>
      </c>
      <c r="F51" s="12"/>
      <c r="G51" s="12" t="s">
        <v>208</v>
      </c>
      <c r="H51" s="12" t="s">
        <v>221</v>
      </c>
      <c r="I51" s="10" t="s">
        <v>222</v>
      </c>
      <c r="J51" s="12" t="s">
        <v>223</v>
      </c>
      <c r="K51" s="13">
        <v>1</v>
      </c>
      <c r="L51" s="15">
        <v>12000000000</v>
      </c>
      <c r="M51" s="12">
        <v>0</v>
      </c>
      <c r="N51" s="12">
        <v>12000000000</v>
      </c>
      <c r="O51" s="40">
        <v>0</v>
      </c>
      <c r="P51" s="40">
        <v>0</v>
      </c>
      <c r="Q51" s="40">
        <v>0</v>
      </c>
      <c r="R51" s="40">
        <v>0</v>
      </c>
      <c r="S51" s="40">
        <f t="shared" si="1"/>
        <v>0</v>
      </c>
      <c r="T51" s="12" t="s">
        <v>35</v>
      </c>
      <c r="U51" s="12" t="s">
        <v>75</v>
      </c>
      <c r="V51" s="12" t="s">
        <v>75</v>
      </c>
    </row>
    <row r="52" spans="1:22" ht="81" x14ac:dyDescent="0.25">
      <c r="A52" s="10" t="s">
        <v>224</v>
      </c>
      <c r="B52" s="12" t="s">
        <v>23</v>
      </c>
      <c r="C52" s="12" t="s">
        <v>24</v>
      </c>
      <c r="D52" s="12" t="s">
        <v>41</v>
      </c>
      <c r="E52" s="11" t="s">
        <v>397</v>
      </c>
      <c r="F52" s="12"/>
      <c r="G52" s="12" t="s">
        <v>208</v>
      </c>
      <c r="H52" s="12" t="s">
        <v>225</v>
      </c>
      <c r="I52" s="10" t="s">
        <v>226</v>
      </c>
      <c r="J52" s="12" t="s">
        <v>227</v>
      </c>
      <c r="K52" s="13">
        <v>1</v>
      </c>
      <c r="L52" s="12">
        <v>6000</v>
      </c>
      <c r="M52" s="12">
        <v>0</v>
      </c>
      <c r="N52" s="12">
        <v>6000</v>
      </c>
      <c r="O52" s="40">
        <v>0</v>
      </c>
      <c r="P52" s="40">
        <v>0</v>
      </c>
      <c r="Q52" s="40">
        <v>0</v>
      </c>
      <c r="R52" s="40">
        <v>0</v>
      </c>
      <c r="S52" s="40">
        <f t="shared" si="1"/>
        <v>0</v>
      </c>
      <c r="T52" s="12" t="s">
        <v>35</v>
      </c>
      <c r="U52" s="12" t="s">
        <v>75</v>
      </c>
      <c r="V52" s="12" t="s">
        <v>75</v>
      </c>
    </row>
    <row r="53" spans="1:22" ht="81" x14ac:dyDescent="0.25">
      <c r="A53" s="10" t="s">
        <v>228</v>
      </c>
      <c r="B53" s="12" t="s">
        <v>23</v>
      </c>
      <c r="C53" s="12" t="s">
        <v>24</v>
      </c>
      <c r="D53" s="12" t="s">
        <v>41</v>
      </c>
      <c r="E53" s="11" t="s">
        <v>397</v>
      </c>
      <c r="F53" s="12"/>
      <c r="G53" s="12" t="s">
        <v>208</v>
      </c>
      <c r="H53" s="12" t="s">
        <v>229</v>
      </c>
      <c r="I53" s="10" t="s">
        <v>230</v>
      </c>
      <c r="J53" s="12" t="s">
        <v>231</v>
      </c>
      <c r="K53" s="13">
        <v>1</v>
      </c>
      <c r="L53" s="17">
        <v>1</v>
      </c>
      <c r="M53" s="17">
        <v>0</v>
      </c>
      <c r="N53" s="17">
        <v>1</v>
      </c>
      <c r="O53" s="40">
        <v>0</v>
      </c>
      <c r="P53" s="40">
        <v>0</v>
      </c>
      <c r="Q53" s="40">
        <v>0</v>
      </c>
      <c r="R53" s="40">
        <v>0</v>
      </c>
      <c r="S53" s="40">
        <f t="shared" si="1"/>
        <v>0</v>
      </c>
      <c r="T53" s="12" t="s">
        <v>35</v>
      </c>
      <c r="U53" s="12" t="s">
        <v>75</v>
      </c>
      <c r="V53" s="12" t="s">
        <v>75</v>
      </c>
    </row>
    <row r="54" spans="1:22" ht="81" x14ac:dyDescent="0.25">
      <c r="A54" s="10" t="s">
        <v>232</v>
      </c>
      <c r="B54" s="12" t="s">
        <v>23</v>
      </c>
      <c r="C54" s="12" t="s">
        <v>24</v>
      </c>
      <c r="D54" s="12" t="s">
        <v>41</v>
      </c>
      <c r="E54" s="11" t="s">
        <v>397</v>
      </c>
      <c r="F54" s="12"/>
      <c r="G54" s="12" t="s">
        <v>208</v>
      </c>
      <c r="H54" s="12" t="s">
        <v>233</v>
      </c>
      <c r="I54" s="10" t="s">
        <v>234</v>
      </c>
      <c r="J54" s="12" t="s">
        <v>235</v>
      </c>
      <c r="K54" s="13">
        <v>1</v>
      </c>
      <c r="L54" s="17">
        <v>1</v>
      </c>
      <c r="M54" s="17">
        <v>0</v>
      </c>
      <c r="N54" s="17">
        <v>1</v>
      </c>
      <c r="O54" s="40">
        <v>0</v>
      </c>
      <c r="P54" s="40">
        <v>0</v>
      </c>
      <c r="Q54" s="40">
        <v>0</v>
      </c>
      <c r="R54" s="40">
        <v>0</v>
      </c>
      <c r="S54" s="40">
        <f t="shared" si="1"/>
        <v>0</v>
      </c>
      <c r="T54" s="12" t="s">
        <v>35</v>
      </c>
      <c r="U54" s="12" t="s">
        <v>75</v>
      </c>
      <c r="V54" s="12" t="s">
        <v>75</v>
      </c>
    </row>
    <row r="55" spans="1:22" ht="81" x14ac:dyDescent="0.25">
      <c r="A55" s="10" t="s">
        <v>236</v>
      </c>
      <c r="B55" s="12" t="s">
        <v>23</v>
      </c>
      <c r="C55" s="12" t="s">
        <v>24</v>
      </c>
      <c r="D55" s="12" t="s">
        <v>41</v>
      </c>
      <c r="E55" s="11" t="s">
        <v>397</v>
      </c>
      <c r="F55" s="12"/>
      <c r="G55" s="12" t="s">
        <v>208</v>
      </c>
      <c r="H55" s="12" t="s">
        <v>237</v>
      </c>
      <c r="I55" s="10" t="s">
        <v>238</v>
      </c>
      <c r="J55" s="12" t="s">
        <v>239</v>
      </c>
      <c r="K55" s="13">
        <v>1</v>
      </c>
      <c r="L55" s="17">
        <v>1</v>
      </c>
      <c r="M55" s="17">
        <v>0</v>
      </c>
      <c r="N55" s="17">
        <v>1</v>
      </c>
      <c r="O55" s="40">
        <v>0</v>
      </c>
      <c r="P55" s="40">
        <v>0</v>
      </c>
      <c r="Q55" s="40">
        <v>0</v>
      </c>
      <c r="R55" s="40">
        <v>0</v>
      </c>
      <c r="S55" s="40">
        <f t="shared" si="1"/>
        <v>0</v>
      </c>
      <c r="T55" s="12" t="s">
        <v>35</v>
      </c>
      <c r="U55" s="12" t="s">
        <v>75</v>
      </c>
      <c r="V55" s="12" t="s">
        <v>75</v>
      </c>
    </row>
    <row r="56" spans="1:22" ht="81" x14ac:dyDescent="0.25">
      <c r="A56" s="10" t="s">
        <v>240</v>
      </c>
      <c r="B56" s="12" t="s">
        <v>23</v>
      </c>
      <c r="C56" s="12" t="s">
        <v>24</v>
      </c>
      <c r="D56" s="12" t="s">
        <v>41</v>
      </c>
      <c r="E56" s="11" t="s">
        <v>397</v>
      </c>
      <c r="F56" s="12"/>
      <c r="G56" s="12" t="s">
        <v>208</v>
      </c>
      <c r="H56" s="12" t="s">
        <v>241</v>
      </c>
      <c r="I56" s="10" t="s">
        <v>238</v>
      </c>
      <c r="J56" s="12" t="s">
        <v>242</v>
      </c>
      <c r="K56" s="13">
        <v>1</v>
      </c>
      <c r="L56" s="12">
        <v>6</v>
      </c>
      <c r="M56" s="12">
        <v>0</v>
      </c>
      <c r="N56" s="12">
        <v>6</v>
      </c>
      <c r="O56" s="40">
        <v>0</v>
      </c>
      <c r="P56" s="40">
        <v>0</v>
      </c>
      <c r="Q56" s="40">
        <v>0</v>
      </c>
      <c r="R56" s="40">
        <v>0</v>
      </c>
      <c r="S56" s="40">
        <f t="shared" si="1"/>
        <v>0</v>
      </c>
      <c r="T56" s="12" t="s">
        <v>35</v>
      </c>
      <c r="U56" s="12" t="s">
        <v>75</v>
      </c>
      <c r="V56" s="12" t="s">
        <v>75</v>
      </c>
    </row>
    <row r="57" spans="1:22" ht="54" x14ac:dyDescent="0.25">
      <c r="A57" s="10" t="s">
        <v>243</v>
      </c>
      <c r="B57" s="11" t="s">
        <v>46</v>
      </c>
      <c r="C57" s="12" t="s">
        <v>47</v>
      </c>
      <c r="D57" s="12" t="s">
        <v>63</v>
      </c>
      <c r="E57" s="11" t="s">
        <v>138</v>
      </c>
      <c r="F57" s="12"/>
      <c r="G57" s="12" t="s">
        <v>208</v>
      </c>
      <c r="H57" s="12" t="s">
        <v>64</v>
      </c>
      <c r="I57" s="10" t="s">
        <v>65</v>
      </c>
      <c r="J57" s="24" t="s">
        <v>66</v>
      </c>
      <c r="K57" s="13">
        <v>1</v>
      </c>
      <c r="L57" s="44">
        <v>164881753.11000001</v>
      </c>
      <c r="M57" s="45">
        <v>0</v>
      </c>
      <c r="N57" s="45">
        <v>164881753.11000001</v>
      </c>
      <c r="O57" s="40">
        <v>0</v>
      </c>
      <c r="P57" s="40">
        <v>0</v>
      </c>
      <c r="Q57" s="40">
        <v>0</v>
      </c>
      <c r="R57" s="40">
        <v>0</v>
      </c>
      <c r="S57" s="40">
        <f t="shared" si="1"/>
        <v>0</v>
      </c>
      <c r="T57" s="12" t="s">
        <v>35</v>
      </c>
      <c r="U57" s="12" t="s">
        <v>75</v>
      </c>
      <c r="V57" s="12" t="s">
        <v>75</v>
      </c>
    </row>
    <row r="58" spans="1:22" ht="81" x14ac:dyDescent="0.25">
      <c r="A58" s="12" t="s">
        <v>244</v>
      </c>
      <c r="B58" s="11" t="s">
        <v>46</v>
      </c>
      <c r="C58" s="12" t="s">
        <v>47</v>
      </c>
      <c r="D58" s="12" t="s">
        <v>48</v>
      </c>
      <c r="E58" s="12" t="s">
        <v>188</v>
      </c>
      <c r="F58" s="12"/>
      <c r="G58" s="12" t="s">
        <v>245</v>
      </c>
      <c r="H58" s="12" t="s">
        <v>246</v>
      </c>
      <c r="I58" s="10" t="s">
        <v>247</v>
      </c>
      <c r="J58" s="12" t="s">
        <v>248</v>
      </c>
      <c r="K58" s="13">
        <v>1</v>
      </c>
      <c r="L58" s="12">
        <v>38</v>
      </c>
      <c r="M58" s="12">
        <v>0</v>
      </c>
      <c r="N58" s="12">
        <v>38</v>
      </c>
      <c r="O58" s="40">
        <v>0</v>
      </c>
      <c r="P58" s="40">
        <v>0</v>
      </c>
      <c r="Q58" s="40">
        <v>0</v>
      </c>
      <c r="R58" s="40">
        <v>0</v>
      </c>
      <c r="S58" s="40">
        <f t="shared" si="1"/>
        <v>0</v>
      </c>
      <c r="T58" s="12" t="s">
        <v>35</v>
      </c>
      <c r="U58" s="12" t="s">
        <v>75</v>
      </c>
      <c r="V58" s="12" t="s">
        <v>75</v>
      </c>
    </row>
    <row r="59" spans="1:22" ht="108" x14ac:dyDescent="0.25">
      <c r="A59" s="12" t="s">
        <v>249</v>
      </c>
      <c r="B59" s="11" t="s">
        <v>46</v>
      </c>
      <c r="C59" s="12" t="s">
        <v>47</v>
      </c>
      <c r="D59" s="12" t="s">
        <v>48</v>
      </c>
      <c r="E59" s="12" t="s">
        <v>188</v>
      </c>
      <c r="F59" s="12"/>
      <c r="G59" s="12" t="s">
        <v>245</v>
      </c>
      <c r="H59" s="12" t="s">
        <v>250</v>
      </c>
      <c r="I59" s="10" t="s">
        <v>251</v>
      </c>
      <c r="J59" s="12" t="s">
        <v>252</v>
      </c>
      <c r="K59" s="13">
        <v>1</v>
      </c>
      <c r="L59" s="12">
        <v>121</v>
      </c>
      <c r="M59" s="12">
        <v>0</v>
      </c>
      <c r="N59" s="12">
        <v>121</v>
      </c>
      <c r="O59" s="40">
        <v>0</v>
      </c>
      <c r="P59" s="40">
        <v>0</v>
      </c>
      <c r="Q59" s="40">
        <v>0</v>
      </c>
      <c r="R59" s="40">
        <v>0</v>
      </c>
      <c r="S59" s="40">
        <f t="shared" si="1"/>
        <v>0</v>
      </c>
      <c r="T59" s="12" t="s">
        <v>35</v>
      </c>
      <c r="U59" s="12" t="s">
        <v>75</v>
      </c>
      <c r="V59" s="12" t="s">
        <v>75</v>
      </c>
    </row>
    <row r="60" spans="1:22" ht="81" x14ac:dyDescent="0.25">
      <c r="A60" s="12" t="s">
        <v>253</v>
      </c>
      <c r="B60" s="11" t="s">
        <v>46</v>
      </c>
      <c r="C60" s="12" t="s">
        <v>47</v>
      </c>
      <c r="D60" s="12" t="s">
        <v>48</v>
      </c>
      <c r="E60" s="12" t="s">
        <v>188</v>
      </c>
      <c r="F60" s="12"/>
      <c r="G60" s="12" t="s">
        <v>245</v>
      </c>
      <c r="H60" s="12" t="s">
        <v>254</v>
      </c>
      <c r="I60" s="10" t="s">
        <v>255</v>
      </c>
      <c r="J60" s="12" t="s">
        <v>256</v>
      </c>
      <c r="K60" s="13">
        <v>1</v>
      </c>
      <c r="L60" s="17">
        <v>1</v>
      </c>
      <c r="M60" s="17">
        <v>0</v>
      </c>
      <c r="N60" s="17">
        <v>1</v>
      </c>
      <c r="O60" s="40">
        <v>0</v>
      </c>
      <c r="P60" s="40">
        <v>0</v>
      </c>
      <c r="Q60" s="40">
        <v>0</v>
      </c>
      <c r="R60" s="40">
        <v>0</v>
      </c>
      <c r="S60" s="40">
        <f t="shared" si="1"/>
        <v>0</v>
      </c>
      <c r="T60" s="12" t="s">
        <v>35</v>
      </c>
      <c r="U60" s="12" t="s">
        <v>75</v>
      </c>
      <c r="V60" s="12" t="s">
        <v>75</v>
      </c>
    </row>
    <row r="61" spans="1:22" ht="81" x14ac:dyDescent="0.25">
      <c r="A61" s="12" t="s">
        <v>257</v>
      </c>
      <c r="B61" s="11" t="s">
        <v>57</v>
      </c>
      <c r="C61" s="12" t="s">
        <v>116</v>
      </c>
      <c r="D61" s="12" t="s">
        <v>58</v>
      </c>
      <c r="E61" s="12" t="s">
        <v>118</v>
      </c>
      <c r="F61" s="12"/>
      <c r="G61" s="12" t="s">
        <v>245</v>
      </c>
      <c r="H61" s="12" t="s">
        <v>258</v>
      </c>
      <c r="I61" s="10" t="s">
        <v>259</v>
      </c>
      <c r="J61" s="12" t="s">
        <v>260</v>
      </c>
      <c r="K61" s="13">
        <v>1</v>
      </c>
      <c r="L61" s="17">
        <v>1</v>
      </c>
      <c r="M61" s="17">
        <v>0</v>
      </c>
      <c r="N61" s="17">
        <v>1</v>
      </c>
      <c r="O61" s="40">
        <v>0</v>
      </c>
      <c r="P61" s="40">
        <v>0</v>
      </c>
      <c r="Q61" s="40">
        <v>0</v>
      </c>
      <c r="R61" s="40">
        <v>0</v>
      </c>
      <c r="S61" s="40">
        <f t="shared" si="1"/>
        <v>0</v>
      </c>
      <c r="T61" s="12" t="s">
        <v>35</v>
      </c>
      <c r="U61" s="12" t="s">
        <v>75</v>
      </c>
      <c r="V61" s="12" t="s">
        <v>75</v>
      </c>
    </row>
    <row r="62" spans="1:22" ht="81" x14ac:dyDescent="0.25">
      <c r="A62" s="10" t="s">
        <v>261</v>
      </c>
      <c r="B62" s="11" t="s">
        <v>46</v>
      </c>
      <c r="C62" s="12" t="s">
        <v>47</v>
      </c>
      <c r="D62" s="12" t="s">
        <v>262</v>
      </c>
      <c r="E62" s="12" t="s">
        <v>188</v>
      </c>
      <c r="F62" s="12"/>
      <c r="G62" s="12" t="s">
        <v>927</v>
      </c>
      <c r="H62" s="12" t="s">
        <v>263</v>
      </c>
      <c r="I62" s="10" t="s">
        <v>264</v>
      </c>
      <c r="J62" s="12" t="s">
        <v>265</v>
      </c>
      <c r="K62" s="13">
        <v>1</v>
      </c>
      <c r="L62" s="17">
        <v>0.9</v>
      </c>
      <c r="M62" s="17">
        <v>0</v>
      </c>
      <c r="N62" s="17">
        <v>0.9</v>
      </c>
      <c r="O62" s="40">
        <v>0</v>
      </c>
      <c r="P62" s="40">
        <v>0</v>
      </c>
      <c r="Q62" s="40">
        <v>0</v>
      </c>
      <c r="R62" s="40">
        <v>0</v>
      </c>
      <c r="S62" s="40">
        <f t="shared" si="1"/>
        <v>0</v>
      </c>
      <c r="T62" s="12" t="s">
        <v>35</v>
      </c>
      <c r="U62" s="12" t="s">
        <v>75</v>
      </c>
      <c r="V62" s="12" t="s">
        <v>75</v>
      </c>
    </row>
    <row r="63" spans="1:22" ht="67.5" x14ac:dyDescent="0.25">
      <c r="A63" s="10" t="s">
        <v>266</v>
      </c>
      <c r="B63" s="11" t="s">
        <v>46</v>
      </c>
      <c r="C63" s="12" t="s">
        <v>47</v>
      </c>
      <c r="D63" s="12" t="s">
        <v>262</v>
      </c>
      <c r="E63" s="12" t="s">
        <v>188</v>
      </c>
      <c r="F63" s="12"/>
      <c r="G63" s="12" t="s">
        <v>927</v>
      </c>
      <c r="H63" s="12" t="s">
        <v>267</v>
      </c>
      <c r="I63" s="10" t="s">
        <v>268</v>
      </c>
      <c r="J63" s="12" t="s">
        <v>269</v>
      </c>
      <c r="K63" s="13">
        <v>1</v>
      </c>
      <c r="L63" s="17">
        <v>0.9</v>
      </c>
      <c r="M63" s="17">
        <v>0</v>
      </c>
      <c r="N63" s="17">
        <v>0.9</v>
      </c>
      <c r="O63" s="40">
        <v>0</v>
      </c>
      <c r="P63" s="40">
        <v>0</v>
      </c>
      <c r="Q63" s="40">
        <v>0</v>
      </c>
      <c r="R63" s="40">
        <v>0</v>
      </c>
      <c r="S63" s="40">
        <f t="shared" si="1"/>
        <v>0</v>
      </c>
      <c r="T63" s="12" t="s">
        <v>35</v>
      </c>
      <c r="U63" s="12" t="s">
        <v>75</v>
      </c>
      <c r="V63" s="12" t="s">
        <v>75</v>
      </c>
    </row>
    <row r="64" spans="1:22" ht="67.5" x14ac:dyDescent="0.25">
      <c r="A64" s="10" t="s">
        <v>270</v>
      </c>
      <c r="B64" s="11" t="s">
        <v>46</v>
      </c>
      <c r="C64" s="12" t="s">
        <v>47</v>
      </c>
      <c r="D64" s="12" t="s">
        <v>262</v>
      </c>
      <c r="E64" s="12" t="s">
        <v>188</v>
      </c>
      <c r="F64" s="12"/>
      <c r="G64" s="12" t="s">
        <v>927</v>
      </c>
      <c r="H64" s="12" t="s">
        <v>271</v>
      </c>
      <c r="I64" s="10" t="s">
        <v>272</v>
      </c>
      <c r="J64" s="12" t="s">
        <v>273</v>
      </c>
      <c r="K64" s="13">
        <v>1</v>
      </c>
      <c r="L64" s="12">
        <v>11</v>
      </c>
      <c r="M64" s="12">
        <v>0</v>
      </c>
      <c r="N64" s="12">
        <v>11</v>
      </c>
      <c r="O64" s="40">
        <v>2310721469</v>
      </c>
      <c r="P64" s="40">
        <v>0</v>
      </c>
      <c r="Q64" s="40">
        <v>0</v>
      </c>
      <c r="R64" s="40">
        <v>2310721469</v>
      </c>
      <c r="S64" s="40">
        <f t="shared" si="1"/>
        <v>2310721469</v>
      </c>
      <c r="T64" s="12" t="s">
        <v>931</v>
      </c>
      <c r="U64" s="12" t="s">
        <v>275</v>
      </c>
      <c r="V64" s="12" t="s">
        <v>276</v>
      </c>
    </row>
    <row r="65" spans="1:22" ht="54" x14ac:dyDescent="0.25">
      <c r="A65" s="10" t="s">
        <v>270</v>
      </c>
      <c r="B65" s="11" t="s">
        <v>46</v>
      </c>
      <c r="C65" s="12" t="s">
        <v>47</v>
      </c>
      <c r="D65" s="12" t="s">
        <v>262</v>
      </c>
      <c r="E65" s="12" t="s">
        <v>188</v>
      </c>
      <c r="F65" s="18"/>
      <c r="G65" s="12" t="s">
        <v>927</v>
      </c>
      <c r="H65" s="12" t="s">
        <v>271</v>
      </c>
      <c r="I65" s="10" t="s">
        <v>272</v>
      </c>
      <c r="J65" s="12" t="s">
        <v>273</v>
      </c>
      <c r="K65" s="13">
        <v>1</v>
      </c>
      <c r="L65" s="12">
        <v>15</v>
      </c>
      <c r="M65" s="12">
        <v>0</v>
      </c>
      <c r="N65" s="12">
        <v>15</v>
      </c>
      <c r="O65" s="40">
        <v>2719399697</v>
      </c>
      <c r="P65" s="40">
        <v>0</v>
      </c>
      <c r="Q65" s="40">
        <v>0</v>
      </c>
      <c r="R65" s="40">
        <v>2719399697</v>
      </c>
      <c r="S65" s="40">
        <f t="shared" si="1"/>
        <v>2719399697</v>
      </c>
      <c r="T65" s="12" t="s">
        <v>277</v>
      </c>
      <c r="U65" s="12" t="s">
        <v>278</v>
      </c>
      <c r="V65" s="12" t="s">
        <v>279</v>
      </c>
    </row>
    <row r="66" spans="1:22" ht="54" x14ac:dyDescent="0.25">
      <c r="A66" s="10" t="s">
        <v>280</v>
      </c>
      <c r="B66" s="11" t="s">
        <v>46</v>
      </c>
      <c r="C66" s="12" t="s">
        <v>47</v>
      </c>
      <c r="D66" s="12" t="s">
        <v>262</v>
      </c>
      <c r="E66" s="12" t="s">
        <v>188</v>
      </c>
      <c r="F66" s="12"/>
      <c r="G66" s="12" t="s">
        <v>927</v>
      </c>
      <c r="H66" s="12" t="s">
        <v>281</v>
      </c>
      <c r="I66" s="10" t="s">
        <v>282</v>
      </c>
      <c r="J66" s="12" t="s">
        <v>283</v>
      </c>
      <c r="K66" s="13">
        <v>1</v>
      </c>
      <c r="L66" s="12">
        <v>26</v>
      </c>
      <c r="M66" s="12">
        <v>0</v>
      </c>
      <c r="N66" s="12">
        <v>26</v>
      </c>
      <c r="O66" s="40">
        <v>1099581153.0999999</v>
      </c>
      <c r="P66" s="40">
        <v>0</v>
      </c>
      <c r="Q66" s="40">
        <v>0</v>
      </c>
      <c r="R66" s="40">
        <v>1099581153.0999999</v>
      </c>
      <c r="S66" s="40">
        <f t="shared" si="1"/>
        <v>1099581153.0999999</v>
      </c>
      <c r="T66" s="12" t="s">
        <v>284</v>
      </c>
      <c r="U66" s="12" t="s">
        <v>274</v>
      </c>
      <c r="V66" s="25" t="s">
        <v>285</v>
      </c>
    </row>
    <row r="67" spans="1:22" ht="54" x14ac:dyDescent="0.25">
      <c r="A67" s="10" t="s">
        <v>280</v>
      </c>
      <c r="B67" s="11" t="s">
        <v>46</v>
      </c>
      <c r="C67" s="12" t="s">
        <v>47</v>
      </c>
      <c r="D67" s="12" t="s">
        <v>262</v>
      </c>
      <c r="E67" s="12" t="s">
        <v>188</v>
      </c>
      <c r="F67" s="12"/>
      <c r="G67" s="12" t="s">
        <v>927</v>
      </c>
      <c r="H67" s="12" t="s">
        <v>281</v>
      </c>
      <c r="I67" s="10" t="s">
        <v>282</v>
      </c>
      <c r="J67" s="12" t="s">
        <v>283</v>
      </c>
      <c r="K67" s="13">
        <v>1</v>
      </c>
      <c r="L67" s="12">
        <v>56</v>
      </c>
      <c r="M67" s="12">
        <v>0</v>
      </c>
      <c r="N67" s="12">
        <v>56</v>
      </c>
      <c r="O67" s="40">
        <v>1151174146</v>
      </c>
      <c r="P67" s="40">
        <v>0</v>
      </c>
      <c r="Q67" s="40">
        <v>0</v>
      </c>
      <c r="R67" s="40">
        <v>1151174146</v>
      </c>
      <c r="S67" s="40">
        <f t="shared" si="1"/>
        <v>1151174146</v>
      </c>
      <c r="T67" s="12" t="s">
        <v>277</v>
      </c>
      <c r="U67" s="12" t="s">
        <v>278</v>
      </c>
      <c r="V67" s="25" t="s">
        <v>286</v>
      </c>
    </row>
    <row r="68" spans="1:22" ht="81" x14ac:dyDescent="0.25">
      <c r="A68" s="10" t="s">
        <v>287</v>
      </c>
      <c r="B68" s="11" t="s">
        <v>46</v>
      </c>
      <c r="C68" s="12" t="s">
        <v>47</v>
      </c>
      <c r="D68" s="12" t="s">
        <v>262</v>
      </c>
      <c r="E68" s="12" t="s">
        <v>188</v>
      </c>
      <c r="F68" s="12"/>
      <c r="G68" s="12" t="s">
        <v>927</v>
      </c>
      <c r="H68" s="12" t="s">
        <v>288</v>
      </c>
      <c r="I68" s="10" t="s">
        <v>289</v>
      </c>
      <c r="J68" s="12" t="s">
        <v>290</v>
      </c>
      <c r="K68" s="13">
        <v>1</v>
      </c>
      <c r="L68" s="12">
        <v>37234</v>
      </c>
      <c r="M68" s="12">
        <v>0</v>
      </c>
      <c r="N68" s="12">
        <v>37234</v>
      </c>
      <c r="O68" s="40">
        <v>0</v>
      </c>
      <c r="P68" s="40">
        <v>0</v>
      </c>
      <c r="Q68" s="40">
        <v>0</v>
      </c>
      <c r="R68" s="40">
        <v>0</v>
      </c>
      <c r="S68" s="40">
        <f t="shared" si="1"/>
        <v>0</v>
      </c>
      <c r="T68" s="12" t="s">
        <v>35</v>
      </c>
      <c r="U68" s="12" t="s">
        <v>75</v>
      </c>
      <c r="V68" s="25"/>
    </row>
    <row r="69" spans="1:22" ht="81" x14ac:dyDescent="0.25">
      <c r="A69" s="10" t="s">
        <v>291</v>
      </c>
      <c r="B69" s="11" t="s">
        <v>46</v>
      </c>
      <c r="C69" s="12" t="s">
        <v>47</v>
      </c>
      <c r="D69" s="12" t="s">
        <v>262</v>
      </c>
      <c r="E69" s="12" t="s">
        <v>188</v>
      </c>
      <c r="F69" s="12"/>
      <c r="G69" s="12" t="s">
        <v>927</v>
      </c>
      <c r="H69" s="12" t="s">
        <v>292</v>
      </c>
      <c r="I69" s="10" t="s">
        <v>293</v>
      </c>
      <c r="J69" s="12" t="s">
        <v>294</v>
      </c>
      <c r="K69" s="13">
        <v>1</v>
      </c>
      <c r="L69" s="12">
        <v>2</v>
      </c>
      <c r="M69" s="12">
        <v>0</v>
      </c>
      <c r="N69" s="12">
        <v>2</v>
      </c>
      <c r="O69" s="40">
        <v>0</v>
      </c>
      <c r="P69" s="40">
        <v>0</v>
      </c>
      <c r="Q69" s="40">
        <v>0</v>
      </c>
      <c r="R69" s="40">
        <v>0</v>
      </c>
      <c r="S69" s="40">
        <f t="shared" si="1"/>
        <v>0</v>
      </c>
      <c r="T69" s="12" t="s">
        <v>35</v>
      </c>
      <c r="U69" s="12" t="s">
        <v>75</v>
      </c>
      <c r="V69" s="12" t="s">
        <v>75</v>
      </c>
    </row>
    <row r="70" spans="1:22" ht="54" x14ac:dyDescent="0.25">
      <c r="A70" s="10" t="s">
        <v>295</v>
      </c>
      <c r="B70" s="11" t="s">
        <v>46</v>
      </c>
      <c r="C70" s="12" t="s">
        <v>47</v>
      </c>
      <c r="D70" s="12" t="s">
        <v>48</v>
      </c>
      <c r="E70" s="12" t="s">
        <v>188</v>
      </c>
      <c r="F70" s="12"/>
      <c r="G70" s="12" t="s">
        <v>927</v>
      </c>
      <c r="H70" s="12" t="s">
        <v>296</v>
      </c>
      <c r="I70" s="10" t="s">
        <v>297</v>
      </c>
      <c r="J70" s="12" t="s">
        <v>298</v>
      </c>
      <c r="K70" s="13">
        <v>1</v>
      </c>
      <c r="L70" s="17">
        <v>0.3</v>
      </c>
      <c r="M70" s="17">
        <v>0</v>
      </c>
      <c r="N70" s="17">
        <v>0.3</v>
      </c>
      <c r="O70" s="40">
        <v>0</v>
      </c>
      <c r="P70" s="40">
        <v>0</v>
      </c>
      <c r="Q70" s="40">
        <v>0</v>
      </c>
      <c r="R70" s="40">
        <v>0</v>
      </c>
      <c r="S70" s="40">
        <f t="shared" si="1"/>
        <v>0</v>
      </c>
      <c r="T70" s="12" t="s">
        <v>35</v>
      </c>
      <c r="U70" s="12" t="s">
        <v>75</v>
      </c>
      <c r="V70" s="12" t="s">
        <v>75</v>
      </c>
    </row>
    <row r="71" spans="1:22" ht="54" x14ac:dyDescent="0.25">
      <c r="A71" s="10" t="s">
        <v>299</v>
      </c>
      <c r="B71" s="11" t="s">
        <v>46</v>
      </c>
      <c r="C71" s="12" t="s">
        <v>47</v>
      </c>
      <c r="D71" s="12" t="s">
        <v>63</v>
      </c>
      <c r="E71" s="12" t="s">
        <v>138</v>
      </c>
      <c r="F71" s="12"/>
      <c r="G71" s="12" t="s">
        <v>927</v>
      </c>
      <c r="H71" s="12" t="s">
        <v>64</v>
      </c>
      <c r="I71" s="10" t="s">
        <v>65</v>
      </c>
      <c r="J71" s="12" t="s">
        <v>66</v>
      </c>
      <c r="K71" s="13">
        <v>1</v>
      </c>
      <c r="L71" s="44">
        <v>14334710846.951</v>
      </c>
      <c r="M71" s="45">
        <v>0</v>
      </c>
      <c r="N71" s="45">
        <v>14334710846.951</v>
      </c>
      <c r="O71" s="40">
        <v>0</v>
      </c>
      <c r="P71" s="40">
        <v>0</v>
      </c>
      <c r="Q71" s="40">
        <v>0</v>
      </c>
      <c r="R71" s="40">
        <v>0</v>
      </c>
      <c r="S71" s="40">
        <f t="shared" si="1"/>
        <v>0</v>
      </c>
      <c r="T71" s="12" t="s">
        <v>35</v>
      </c>
      <c r="U71" s="12" t="s">
        <v>75</v>
      </c>
      <c r="V71" s="12" t="s">
        <v>75</v>
      </c>
    </row>
    <row r="72" spans="1:22" ht="81" x14ac:dyDescent="0.25">
      <c r="A72" s="10" t="s">
        <v>300</v>
      </c>
      <c r="B72" s="12" t="s">
        <v>23</v>
      </c>
      <c r="C72" s="12" t="s">
        <v>24</v>
      </c>
      <c r="D72" s="12" t="s">
        <v>301</v>
      </c>
      <c r="E72" s="11" t="s">
        <v>397</v>
      </c>
      <c r="F72" s="12"/>
      <c r="G72" s="12" t="s">
        <v>926</v>
      </c>
      <c r="H72" s="12" t="s">
        <v>302</v>
      </c>
      <c r="I72" s="10" t="s">
        <v>303</v>
      </c>
      <c r="J72" s="12" t="s">
        <v>304</v>
      </c>
      <c r="K72" s="13">
        <v>1</v>
      </c>
      <c r="L72" s="12">
        <v>10</v>
      </c>
      <c r="M72" s="12">
        <v>0</v>
      </c>
      <c r="N72" s="12">
        <v>10</v>
      </c>
      <c r="O72" s="40">
        <v>0</v>
      </c>
      <c r="P72" s="40">
        <v>0</v>
      </c>
      <c r="Q72" s="40">
        <v>0</v>
      </c>
      <c r="R72" s="40">
        <v>0</v>
      </c>
      <c r="S72" s="40">
        <f t="shared" si="1"/>
        <v>0</v>
      </c>
      <c r="T72" s="12" t="s">
        <v>35</v>
      </c>
      <c r="U72" s="12" t="s">
        <v>75</v>
      </c>
      <c r="V72" s="12" t="s">
        <v>75</v>
      </c>
    </row>
    <row r="73" spans="1:22" ht="81" x14ac:dyDescent="0.25">
      <c r="A73" s="10" t="s">
        <v>305</v>
      </c>
      <c r="B73" s="12" t="s">
        <v>23</v>
      </c>
      <c r="C73" s="12" t="s">
        <v>24</v>
      </c>
      <c r="D73" s="12" t="s">
        <v>301</v>
      </c>
      <c r="E73" s="11" t="s">
        <v>397</v>
      </c>
      <c r="F73" s="12"/>
      <c r="G73" s="12" t="s">
        <v>926</v>
      </c>
      <c r="H73" s="12" t="s">
        <v>306</v>
      </c>
      <c r="I73" s="10" t="s">
        <v>307</v>
      </c>
      <c r="J73" s="12" t="s">
        <v>308</v>
      </c>
      <c r="K73" s="13">
        <v>1</v>
      </c>
      <c r="L73" s="12">
        <v>12</v>
      </c>
      <c r="M73" s="12">
        <v>2</v>
      </c>
      <c r="N73" s="12">
        <v>10</v>
      </c>
      <c r="O73" s="40">
        <v>0</v>
      </c>
      <c r="P73" s="40">
        <v>2712321.2700000005</v>
      </c>
      <c r="Q73" s="40">
        <v>1360000</v>
      </c>
      <c r="R73" s="40">
        <v>2712321.2700000005</v>
      </c>
      <c r="S73" s="40">
        <f t="shared" si="1"/>
        <v>4072321.2700000005</v>
      </c>
      <c r="T73" s="11" t="s">
        <v>136</v>
      </c>
      <c r="U73" s="11" t="s">
        <v>309</v>
      </c>
      <c r="V73" s="11" t="s">
        <v>310</v>
      </c>
    </row>
    <row r="74" spans="1:22" ht="81" x14ac:dyDescent="0.25">
      <c r="A74" s="10" t="s">
        <v>311</v>
      </c>
      <c r="B74" s="12" t="s">
        <v>23</v>
      </c>
      <c r="C74" s="12" t="s">
        <v>24</v>
      </c>
      <c r="D74" s="12" t="s">
        <v>301</v>
      </c>
      <c r="E74" s="11" t="s">
        <v>397</v>
      </c>
      <c r="F74" s="12"/>
      <c r="G74" s="12" t="s">
        <v>926</v>
      </c>
      <c r="H74" s="12" t="s">
        <v>312</v>
      </c>
      <c r="I74" s="10" t="s">
        <v>313</v>
      </c>
      <c r="J74" s="12" t="s">
        <v>314</v>
      </c>
      <c r="K74" s="13">
        <v>1</v>
      </c>
      <c r="L74" s="12">
        <v>3545</v>
      </c>
      <c r="M74" s="12">
        <v>3545</v>
      </c>
      <c r="N74" s="12">
        <v>0</v>
      </c>
      <c r="O74" s="40">
        <v>3125405797.0806532</v>
      </c>
      <c r="P74" s="40">
        <v>0</v>
      </c>
      <c r="Q74" s="40">
        <v>0</v>
      </c>
      <c r="R74" s="40">
        <v>3125405797.0806532</v>
      </c>
      <c r="S74" s="40">
        <f t="shared" ref="S74:S137" si="2">+O74+P74+Q74</f>
        <v>3125405797.0806532</v>
      </c>
      <c r="T74" s="11" t="s">
        <v>136</v>
      </c>
      <c r="U74" s="12" t="s">
        <v>315</v>
      </c>
      <c r="V74" s="12" t="s">
        <v>316</v>
      </c>
    </row>
    <row r="75" spans="1:22" ht="81" x14ac:dyDescent="0.25">
      <c r="A75" s="10" t="s">
        <v>317</v>
      </c>
      <c r="B75" s="12" t="s">
        <v>23</v>
      </c>
      <c r="C75" s="12" t="s">
        <v>24</v>
      </c>
      <c r="D75" s="12" t="s">
        <v>301</v>
      </c>
      <c r="E75" s="11" t="s">
        <v>397</v>
      </c>
      <c r="F75" s="12"/>
      <c r="G75" s="12" t="s">
        <v>926</v>
      </c>
      <c r="H75" s="12" t="s">
        <v>312</v>
      </c>
      <c r="I75" s="10" t="s">
        <v>318</v>
      </c>
      <c r="J75" s="12" t="s">
        <v>314</v>
      </c>
      <c r="K75" s="13">
        <v>1</v>
      </c>
      <c r="L75" s="12">
        <v>455</v>
      </c>
      <c r="M75" s="12">
        <v>455</v>
      </c>
      <c r="N75" s="12">
        <v>0</v>
      </c>
      <c r="O75" s="40">
        <v>387442974.19676208</v>
      </c>
      <c r="P75" s="40">
        <v>0</v>
      </c>
      <c r="Q75" s="40">
        <v>0</v>
      </c>
      <c r="R75" s="40">
        <v>387442974.19676208</v>
      </c>
      <c r="S75" s="40">
        <f t="shared" si="2"/>
        <v>387442974.19676208</v>
      </c>
      <c r="T75" s="11" t="s">
        <v>136</v>
      </c>
      <c r="U75" s="12" t="s">
        <v>315</v>
      </c>
      <c r="V75" s="12" t="s">
        <v>316</v>
      </c>
    </row>
    <row r="76" spans="1:22" ht="81" x14ac:dyDescent="0.25">
      <c r="A76" s="10" t="s">
        <v>319</v>
      </c>
      <c r="B76" s="12" t="s">
        <v>23</v>
      </c>
      <c r="C76" s="12" t="s">
        <v>24</v>
      </c>
      <c r="D76" s="12" t="s">
        <v>301</v>
      </c>
      <c r="E76" s="11" t="s">
        <v>397</v>
      </c>
      <c r="F76" s="12"/>
      <c r="G76" s="12" t="s">
        <v>926</v>
      </c>
      <c r="H76" s="12" t="s">
        <v>320</v>
      </c>
      <c r="I76" s="10" t="s">
        <v>321</v>
      </c>
      <c r="J76" s="12" t="s">
        <v>314</v>
      </c>
      <c r="K76" s="13">
        <v>1</v>
      </c>
      <c r="L76" s="12">
        <v>494</v>
      </c>
      <c r="M76" s="12">
        <v>494</v>
      </c>
      <c r="N76" s="12">
        <v>0</v>
      </c>
      <c r="O76" s="40">
        <v>420652371.9850561</v>
      </c>
      <c r="P76" s="40">
        <v>0</v>
      </c>
      <c r="Q76" s="40">
        <v>0</v>
      </c>
      <c r="R76" s="40">
        <v>420652371.9850561</v>
      </c>
      <c r="S76" s="40">
        <f t="shared" si="2"/>
        <v>420652371.9850561</v>
      </c>
      <c r="T76" s="11" t="s">
        <v>136</v>
      </c>
      <c r="U76" s="12" t="s">
        <v>315</v>
      </c>
      <c r="V76" s="12" t="s">
        <v>316</v>
      </c>
    </row>
    <row r="77" spans="1:22" ht="81" x14ac:dyDescent="0.25">
      <c r="A77" s="10" t="s">
        <v>322</v>
      </c>
      <c r="B77" s="12" t="s">
        <v>23</v>
      </c>
      <c r="C77" s="12" t="s">
        <v>24</v>
      </c>
      <c r="D77" s="12" t="s">
        <v>301</v>
      </c>
      <c r="E77" s="11" t="s">
        <v>397</v>
      </c>
      <c r="F77" s="12"/>
      <c r="G77" s="12" t="s">
        <v>926</v>
      </c>
      <c r="H77" s="12" t="s">
        <v>320</v>
      </c>
      <c r="I77" s="10" t="s">
        <v>323</v>
      </c>
      <c r="J77" s="12" t="s">
        <v>314</v>
      </c>
      <c r="K77" s="13">
        <v>1</v>
      </c>
      <c r="L77" s="12">
        <v>2106</v>
      </c>
      <c r="M77" s="12">
        <v>2106</v>
      </c>
      <c r="N77" s="12">
        <v>0</v>
      </c>
      <c r="O77" s="40">
        <v>3048782635.5728931</v>
      </c>
      <c r="P77" s="40">
        <v>0</v>
      </c>
      <c r="Q77" s="40">
        <v>0</v>
      </c>
      <c r="R77" s="40">
        <v>3048782635.5728931</v>
      </c>
      <c r="S77" s="40">
        <f t="shared" si="2"/>
        <v>3048782635.5728931</v>
      </c>
      <c r="T77" s="11" t="s">
        <v>136</v>
      </c>
      <c r="U77" s="12" t="s">
        <v>315</v>
      </c>
      <c r="V77" s="12" t="s">
        <v>316</v>
      </c>
    </row>
    <row r="78" spans="1:22" ht="81" x14ac:dyDescent="0.25">
      <c r="A78" s="10" t="s">
        <v>324</v>
      </c>
      <c r="B78" s="12" t="s">
        <v>23</v>
      </c>
      <c r="C78" s="12" t="s">
        <v>24</v>
      </c>
      <c r="D78" s="12" t="s">
        <v>301</v>
      </c>
      <c r="E78" s="11" t="s">
        <v>397</v>
      </c>
      <c r="F78" s="12"/>
      <c r="G78" s="12" t="s">
        <v>926</v>
      </c>
      <c r="H78" s="12" t="s">
        <v>325</v>
      </c>
      <c r="I78" s="10" t="s">
        <v>326</v>
      </c>
      <c r="J78" s="12" t="s">
        <v>314</v>
      </c>
      <c r="K78" s="13">
        <v>1</v>
      </c>
      <c r="L78" s="12">
        <v>350</v>
      </c>
      <c r="M78" s="12">
        <v>350</v>
      </c>
      <c r="N78" s="12">
        <v>0</v>
      </c>
      <c r="O78" s="40">
        <v>208815713.17102531</v>
      </c>
      <c r="P78" s="40">
        <v>0</v>
      </c>
      <c r="Q78" s="40">
        <v>0</v>
      </c>
      <c r="R78" s="40">
        <v>208815713.17102531</v>
      </c>
      <c r="S78" s="40">
        <f t="shared" si="2"/>
        <v>208815713.17102531</v>
      </c>
      <c r="T78" s="11" t="s">
        <v>136</v>
      </c>
      <c r="U78" s="12" t="s">
        <v>315</v>
      </c>
      <c r="V78" s="12" t="s">
        <v>316</v>
      </c>
    </row>
    <row r="79" spans="1:22" ht="94.5" x14ac:dyDescent="0.25">
      <c r="A79" s="10" t="s">
        <v>327</v>
      </c>
      <c r="B79" s="12" t="s">
        <v>23</v>
      </c>
      <c r="C79" s="12" t="s">
        <v>24</v>
      </c>
      <c r="D79" s="12" t="s">
        <v>301</v>
      </c>
      <c r="E79" s="11" t="s">
        <v>397</v>
      </c>
      <c r="F79" s="12"/>
      <c r="G79" s="12" t="s">
        <v>926</v>
      </c>
      <c r="H79" s="12" t="s">
        <v>328</v>
      </c>
      <c r="I79" s="10" t="s">
        <v>329</v>
      </c>
      <c r="J79" s="12" t="s">
        <v>314</v>
      </c>
      <c r="K79" s="13">
        <v>1</v>
      </c>
      <c r="L79" s="12">
        <v>400</v>
      </c>
      <c r="M79" s="12">
        <v>400</v>
      </c>
      <c r="N79" s="12">
        <v>0</v>
      </c>
      <c r="O79" s="40">
        <v>857443592.30498123</v>
      </c>
      <c r="P79" s="40">
        <v>0</v>
      </c>
      <c r="Q79" s="40">
        <v>0</v>
      </c>
      <c r="R79" s="40">
        <v>857443592.30498123</v>
      </c>
      <c r="S79" s="40">
        <f t="shared" si="2"/>
        <v>857443592.30498123</v>
      </c>
      <c r="T79" s="11" t="s">
        <v>136</v>
      </c>
      <c r="U79" s="12" t="s">
        <v>315</v>
      </c>
      <c r="V79" s="12" t="s">
        <v>316</v>
      </c>
    </row>
    <row r="80" spans="1:22" ht="81" x14ac:dyDescent="0.25">
      <c r="A80" s="10" t="s">
        <v>330</v>
      </c>
      <c r="B80" s="12" t="s">
        <v>23</v>
      </c>
      <c r="C80" s="12" t="s">
        <v>24</v>
      </c>
      <c r="D80" s="12" t="s">
        <v>301</v>
      </c>
      <c r="E80" s="11" t="s">
        <v>397</v>
      </c>
      <c r="F80" s="12"/>
      <c r="G80" s="12" t="s">
        <v>926</v>
      </c>
      <c r="H80" s="12" t="s">
        <v>331</v>
      </c>
      <c r="I80" s="10" t="s">
        <v>332</v>
      </c>
      <c r="J80" s="12" t="s">
        <v>314</v>
      </c>
      <c r="K80" s="13">
        <v>1</v>
      </c>
      <c r="L80" s="12">
        <v>600</v>
      </c>
      <c r="M80" s="12">
        <v>600</v>
      </c>
      <c r="N80" s="12">
        <v>0</v>
      </c>
      <c r="O80" s="40">
        <v>1555399936.507472</v>
      </c>
      <c r="P80" s="40">
        <v>0</v>
      </c>
      <c r="Q80" s="40">
        <v>0</v>
      </c>
      <c r="R80" s="40">
        <v>1555399936.507472</v>
      </c>
      <c r="S80" s="40">
        <f t="shared" si="2"/>
        <v>1555399936.507472</v>
      </c>
      <c r="T80" s="11" t="s">
        <v>136</v>
      </c>
      <c r="U80" s="12" t="s">
        <v>315</v>
      </c>
      <c r="V80" s="12" t="s">
        <v>316</v>
      </c>
    </row>
    <row r="81" spans="1:22" ht="81" x14ac:dyDescent="0.25">
      <c r="A81" s="10" t="s">
        <v>333</v>
      </c>
      <c r="B81" s="12" t="s">
        <v>23</v>
      </c>
      <c r="C81" s="12" t="s">
        <v>24</v>
      </c>
      <c r="D81" s="12" t="s">
        <v>301</v>
      </c>
      <c r="E81" s="11" t="s">
        <v>397</v>
      </c>
      <c r="F81" s="12"/>
      <c r="G81" s="12" t="s">
        <v>926</v>
      </c>
      <c r="H81" s="12" t="s">
        <v>334</v>
      </c>
      <c r="I81" s="10" t="s">
        <v>335</v>
      </c>
      <c r="J81" s="12" t="s">
        <v>314</v>
      </c>
      <c r="K81" s="13">
        <v>1</v>
      </c>
      <c r="L81" s="12">
        <v>80</v>
      </c>
      <c r="M81" s="12">
        <v>80</v>
      </c>
      <c r="N81" s="12">
        <v>0</v>
      </c>
      <c r="O81" s="40">
        <v>840252126.40099621</v>
      </c>
      <c r="P81" s="40">
        <v>0</v>
      </c>
      <c r="Q81" s="40">
        <v>0</v>
      </c>
      <c r="R81" s="40">
        <v>840252126.40099621</v>
      </c>
      <c r="S81" s="40">
        <f t="shared" si="2"/>
        <v>840252126.40099621</v>
      </c>
      <c r="T81" s="11" t="s">
        <v>136</v>
      </c>
      <c r="U81" s="12" t="s">
        <v>315</v>
      </c>
      <c r="V81" s="12" t="s">
        <v>316</v>
      </c>
    </row>
    <row r="82" spans="1:22" ht="81" x14ac:dyDescent="0.25">
      <c r="A82" s="10" t="s">
        <v>336</v>
      </c>
      <c r="B82" s="12" t="s">
        <v>23</v>
      </c>
      <c r="C82" s="12" t="s">
        <v>24</v>
      </c>
      <c r="D82" s="12" t="s">
        <v>301</v>
      </c>
      <c r="E82" s="11" t="s">
        <v>397</v>
      </c>
      <c r="F82" s="12"/>
      <c r="G82" s="12" t="s">
        <v>926</v>
      </c>
      <c r="H82" s="12" t="s">
        <v>337</v>
      </c>
      <c r="I82" s="10" t="s">
        <v>338</v>
      </c>
      <c r="J82" s="12" t="s">
        <v>314</v>
      </c>
      <c r="K82" s="13">
        <v>1</v>
      </c>
      <c r="L82" s="12">
        <v>650</v>
      </c>
      <c r="M82" s="12">
        <v>650</v>
      </c>
      <c r="N82" s="12">
        <v>0</v>
      </c>
      <c r="O82" s="40">
        <v>831509339.29999995</v>
      </c>
      <c r="P82" s="40">
        <v>0</v>
      </c>
      <c r="Q82" s="40">
        <v>0</v>
      </c>
      <c r="R82" s="40">
        <v>831509339.29999995</v>
      </c>
      <c r="S82" s="40">
        <f t="shared" si="2"/>
        <v>831509339.29999995</v>
      </c>
      <c r="T82" s="11" t="s">
        <v>136</v>
      </c>
      <c r="U82" s="12" t="s">
        <v>315</v>
      </c>
      <c r="V82" s="12" t="s">
        <v>316</v>
      </c>
    </row>
    <row r="83" spans="1:22" ht="81" x14ac:dyDescent="0.25">
      <c r="A83" s="10" t="s">
        <v>339</v>
      </c>
      <c r="B83" s="12" t="s">
        <v>23</v>
      </c>
      <c r="C83" s="12" t="s">
        <v>24</v>
      </c>
      <c r="D83" s="12" t="s">
        <v>301</v>
      </c>
      <c r="E83" s="11" t="s">
        <v>397</v>
      </c>
      <c r="F83" s="12"/>
      <c r="G83" s="12" t="s">
        <v>926</v>
      </c>
      <c r="H83" s="12" t="s">
        <v>337</v>
      </c>
      <c r="I83" s="10" t="s">
        <v>340</v>
      </c>
      <c r="J83" s="12" t="s">
        <v>314</v>
      </c>
      <c r="K83" s="13">
        <v>1</v>
      </c>
      <c r="L83" s="12">
        <v>40</v>
      </c>
      <c r="M83" s="12">
        <v>40</v>
      </c>
      <c r="N83" s="12">
        <v>0</v>
      </c>
      <c r="O83" s="40">
        <v>0</v>
      </c>
      <c r="P83" s="40">
        <v>0</v>
      </c>
      <c r="Q83" s="40">
        <v>0</v>
      </c>
      <c r="R83" s="40">
        <v>0</v>
      </c>
      <c r="S83" s="40">
        <f t="shared" si="2"/>
        <v>0</v>
      </c>
      <c r="T83" s="12" t="s">
        <v>35</v>
      </c>
      <c r="U83" s="12" t="s">
        <v>75</v>
      </c>
      <c r="V83" s="12" t="s">
        <v>75</v>
      </c>
    </row>
    <row r="84" spans="1:22" ht="81" x14ac:dyDescent="0.25">
      <c r="A84" s="10" t="s">
        <v>341</v>
      </c>
      <c r="B84" s="12" t="s">
        <v>23</v>
      </c>
      <c r="C84" s="12" t="s">
        <v>24</v>
      </c>
      <c r="D84" s="12" t="s">
        <v>301</v>
      </c>
      <c r="E84" s="11" t="s">
        <v>397</v>
      </c>
      <c r="F84" s="12"/>
      <c r="G84" s="12" t="s">
        <v>926</v>
      </c>
      <c r="H84" s="20" t="s">
        <v>342</v>
      </c>
      <c r="I84" s="10" t="s">
        <v>343</v>
      </c>
      <c r="J84" s="20" t="s">
        <v>344</v>
      </c>
      <c r="K84" s="13">
        <v>1</v>
      </c>
      <c r="L84" s="12">
        <v>4</v>
      </c>
      <c r="M84" s="12">
        <v>4</v>
      </c>
      <c r="N84" s="12">
        <v>0</v>
      </c>
      <c r="O84" s="40">
        <v>30000000</v>
      </c>
      <c r="P84" s="40">
        <v>0</v>
      </c>
      <c r="Q84" s="40">
        <v>0</v>
      </c>
      <c r="R84" s="40">
        <v>30000000</v>
      </c>
      <c r="S84" s="40">
        <f t="shared" si="2"/>
        <v>30000000</v>
      </c>
      <c r="T84" s="12" t="s">
        <v>136</v>
      </c>
      <c r="U84" s="12" t="s">
        <v>315</v>
      </c>
      <c r="V84" s="12" t="s">
        <v>345</v>
      </c>
    </row>
    <row r="85" spans="1:22" ht="94.5" x14ac:dyDescent="0.25">
      <c r="A85" s="10" t="s">
        <v>346</v>
      </c>
      <c r="B85" s="12" t="s">
        <v>23</v>
      </c>
      <c r="C85" s="12" t="s">
        <v>24</v>
      </c>
      <c r="D85" s="12" t="s">
        <v>301</v>
      </c>
      <c r="E85" s="11" t="s">
        <v>397</v>
      </c>
      <c r="F85" s="12"/>
      <c r="G85" s="12" t="s">
        <v>926</v>
      </c>
      <c r="H85" s="12" t="s">
        <v>347</v>
      </c>
      <c r="I85" s="10" t="s">
        <v>348</v>
      </c>
      <c r="J85" s="12" t="s">
        <v>349</v>
      </c>
      <c r="K85" s="13">
        <v>1</v>
      </c>
      <c r="L85" s="26">
        <v>43</v>
      </c>
      <c r="M85" s="12">
        <v>43</v>
      </c>
      <c r="N85" s="26">
        <v>0</v>
      </c>
      <c r="O85" s="40">
        <v>89500000</v>
      </c>
      <c r="P85" s="40">
        <v>0</v>
      </c>
      <c r="Q85" s="40">
        <v>0</v>
      </c>
      <c r="R85" s="40">
        <v>89500000</v>
      </c>
      <c r="S85" s="40">
        <f t="shared" si="2"/>
        <v>89500000</v>
      </c>
      <c r="T85" s="11" t="s">
        <v>136</v>
      </c>
      <c r="U85" s="12" t="s">
        <v>315</v>
      </c>
      <c r="V85" s="12" t="s">
        <v>350</v>
      </c>
    </row>
    <row r="86" spans="1:22" ht="81" x14ac:dyDescent="0.25">
      <c r="A86" s="10" t="s">
        <v>351</v>
      </c>
      <c r="B86" s="12" t="s">
        <v>23</v>
      </c>
      <c r="C86" s="12" t="s">
        <v>24</v>
      </c>
      <c r="D86" s="12" t="s">
        <v>301</v>
      </c>
      <c r="E86" s="11" t="s">
        <v>397</v>
      </c>
      <c r="F86" s="12"/>
      <c r="G86" s="12" t="s">
        <v>926</v>
      </c>
      <c r="H86" s="12" t="s">
        <v>352</v>
      </c>
      <c r="I86" s="10" t="s">
        <v>353</v>
      </c>
      <c r="J86" s="27" t="s">
        <v>354</v>
      </c>
      <c r="K86" s="13">
        <v>1</v>
      </c>
      <c r="L86" s="28">
        <v>15</v>
      </c>
      <c r="M86" s="12">
        <v>15</v>
      </c>
      <c r="N86" s="28">
        <v>0</v>
      </c>
      <c r="O86" s="40">
        <v>106623497.76666667</v>
      </c>
      <c r="P86" s="40">
        <v>0</v>
      </c>
      <c r="Q86" s="40">
        <v>0</v>
      </c>
      <c r="R86" s="40">
        <v>106623497.76666667</v>
      </c>
      <c r="S86" s="40">
        <f t="shared" si="2"/>
        <v>106623497.76666667</v>
      </c>
      <c r="T86" s="11" t="s">
        <v>136</v>
      </c>
      <c r="U86" s="12" t="s">
        <v>315</v>
      </c>
      <c r="V86" s="12" t="s">
        <v>316</v>
      </c>
    </row>
    <row r="87" spans="1:22" ht="81" x14ac:dyDescent="0.25">
      <c r="A87" s="10" t="s">
        <v>355</v>
      </c>
      <c r="B87" s="12" t="s">
        <v>23</v>
      </c>
      <c r="C87" s="12" t="s">
        <v>24</v>
      </c>
      <c r="D87" s="12" t="s">
        <v>301</v>
      </c>
      <c r="E87" s="11" t="s">
        <v>397</v>
      </c>
      <c r="F87" s="12"/>
      <c r="G87" s="12" t="s">
        <v>926</v>
      </c>
      <c r="H87" s="12" t="s">
        <v>356</v>
      </c>
      <c r="I87" s="10" t="s">
        <v>357</v>
      </c>
      <c r="J87" s="27" t="s">
        <v>358</v>
      </c>
      <c r="K87" s="13">
        <v>1</v>
      </c>
      <c r="L87" s="28">
        <v>15</v>
      </c>
      <c r="M87" s="12">
        <v>15</v>
      </c>
      <c r="N87" s="28">
        <v>0</v>
      </c>
      <c r="O87" s="40">
        <v>102000000</v>
      </c>
      <c r="P87" s="40">
        <v>0</v>
      </c>
      <c r="Q87" s="40">
        <v>0</v>
      </c>
      <c r="R87" s="40">
        <v>102000000</v>
      </c>
      <c r="S87" s="40">
        <f t="shared" si="2"/>
        <v>102000000</v>
      </c>
      <c r="T87" s="11" t="s">
        <v>136</v>
      </c>
      <c r="U87" s="12" t="s">
        <v>315</v>
      </c>
      <c r="V87" s="12" t="s">
        <v>316</v>
      </c>
    </row>
    <row r="88" spans="1:22" ht="81" x14ac:dyDescent="0.25">
      <c r="A88" s="10" t="s">
        <v>359</v>
      </c>
      <c r="B88" s="12" t="s">
        <v>23</v>
      </c>
      <c r="C88" s="12" t="s">
        <v>24</v>
      </c>
      <c r="D88" s="12" t="s">
        <v>301</v>
      </c>
      <c r="E88" s="11" t="s">
        <v>397</v>
      </c>
      <c r="F88" s="12"/>
      <c r="G88" s="12" t="s">
        <v>926</v>
      </c>
      <c r="H88" s="12" t="s">
        <v>360</v>
      </c>
      <c r="I88" s="10" t="s">
        <v>361</v>
      </c>
      <c r="J88" s="27" t="s">
        <v>362</v>
      </c>
      <c r="K88" s="13">
        <v>1</v>
      </c>
      <c r="L88" s="28">
        <v>132</v>
      </c>
      <c r="M88" s="12">
        <v>132</v>
      </c>
      <c r="N88" s="28">
        <v>0</v>
      </c>
      <c r="O88" s="40">
        <v>0</v>
      </c>
      <c r="P88" s="40">
        <v>0</v>
      </c>
      <c r="Q88" s="40">
        <v>0</v>
      </c>
      <c r="R88" s="40">
        <v>0</v>
      </c>
      <c r="S88" s="40">
        <f t="shared" si="2"/>
        <v>0</v>
      </c>
      <c r="T88" s="12" t="s">
        <v>35</v>
      </c>
      <c r="U88" s="12" t="s">
        <v>75</v>
      </c>
      <c r="V88" s="12" t="s">
        <v>75</v>
      </c>
    </row>
    <row r="89" spans="1:22" ht="108" x14ac:dyDescent="0.25">
      <c r="A89" s="10" t="s">
        <v>363</v>
      </c>
      <c r="B89" s="12" t="s">
        <v>23</v>
      </c>
      <c r="C89" s="12" t="s">
        <v>24</v>
      </c>
      <c r="D89" s="12" t="s">
        <v>301</v>
      </c>
      <c r="E89" s="11" t="s">
        <v>397</v>
      </c>
      <c r="F89" s="12"/>
      <c r="G89" s="12" t="s">
        <v>926</v>
      </c>
      <c r="H89" s="12" t="s">
        <v>364</v>
      </c>
      <c r="I89" s="10" t="s">
        <v>365</v>
      </c>
      <c r="J89" s="12" t="s">
        <v>366</v>
      </c>
      <c r="K89" s="13">
        <v>1</v>
      </c>
      <c r="L89" s="28">
        <v>2</v>
      </c>
      <c r="M89" s="28">
        <v>2</v>
      </c>
      <c r="N89" s="28">
        <v>0</v>
      </c>
      <c r="O89" s="40">
        <v>110000000</v>
      </c>
      <c r="P89" s="40"/>
      <c r="Q89" s="40"/>
      <c r="R89" s="40">
        <v>110000000</v>
      </c>
      <c r="S89" s="40">
        <f t="shared" si="2"/>
        <v>110000000</v>
      </c>
      <c r="T89" s="11" t="s">
        <v>136</v>
      </c>
      <c r="U89" s="12" t="s">
        <v>315</v>
      </c>
      <c r="V89" s="12" t="s">
        <v>350</v>
      </c>
    </row>
    <row r="90" spans="1:22" ht="54" x14ac:dyDescent="0.25">
      <c r="A90" s="10" t="s">
        <v>367</v>
      </c>
      <c r="B90" s="11" t="s">
        <v>46</v>
      </c>
      <c r="C90" s="12" t="s">
        <v>47</v>
      </c>
      <c r="D90" s="12" t="s">
        <v>63</v>
      </c>
      <c r="E90" s="11" t="s">
        <v>138</v>
      </c>
      <c r="F90" s="12"/>
      <c r="G90" s="12" t="s">
        <v>926</v>
      </c>
      <c r="H90" s="12" t="s">
        <v>64</v>
      </c>
      <c r="I90" s="10" t="s">
        <v>65</v>
      </c>
      <c r="J90" s="27" t="s">
        <v>66</v>
      </c>
      <c r="K90" s="13">
        <v>1</v>
      </c>
      <c r="L90" s="44">
        <v>11130713290.280001</v>
      </c>
      <c r="M90" s="45">
        <v>0</v>
      </c>
      <c r="N90" s="45">
        <v>11130713290.280001</v>
      </c>
      <c r="O90" s="40">
        <v>0</v>
      </c>
      <c r="P90" s="40">
        <v>0</v>
      </c>
      <c r="Q90" s="40">
        <v>0</v>
      </c>
      <c r="R90" s="40">
        <v>0</v>
      </c>
      <c r="S90" s="40">
        <f t="shared" si="2"/>
        <v>0</v>
      </c>
      <c r="T90" s="12" t="s">
        <v>35</v>
      </c>
      <c r="U90" s="12" t="s">
        <v>75</v>
      </c>
      <c r="V90" s="12" t="s">
        <v>75</v>
      </c>
    </row>
    <row r="91" spans="1:22" ht="81" x14ac:dyDescent="0.25">
      <c r="A91" s="10" t="s">
        <v>368</v>
      </c>
      <c r="B91" s="12" t="s">
        <v>23</v>
      </c>
      <c r="C91" s="12" t="s">
        <v>24</v>
      </c>
      <c r="D91" s="12" t="s">
        <v>41</v>
      </c>
      <c r="E91" s="11" t="s">
        <v>397</v>
      </c>
      <c r="F91" s="12"/>
      <c r="G91" s="12" t="s">
        <v>369</v>
      </c>
      <c r="H91" s="12" t="s">
        <v>370</v>
      </c>
      <c r="I91" s="10" t="s">
        <v>371</v>
      </c>
      <c r="J91" s="29" t="s">
        <v>372</v>
      </c>
      <c r="K91" s="13">
        <v>1</v>
      </c>
      <c r="L91" s="30">
        <v>10</v>
      </c>
      <c r="M91" s="30">
        <v>0</v>
      </c>
      <c r="N91" s="30">
        <v>10</v>
      </c>
      <c r="O91" s="40">
        <v>0</v>
      </c>
      <c r="P91" s="40">
        <v>0</v>
      </c>
      <c r="Q91" s="40">
        <v>0</v>
      </c>
      <c r="R91" s="40">
        <v>0</v>
      </c>
      <c r="S91" s="40">
        <f t="shared" si="2"/>
        <v>0</v>
      </c>
      <c r="T91" s="12" t="s">
        <v>35</v>
      </c>
      <c r="U91" s="12" t="s">
        <v>75</v>
      </c>
      <c r="V91" s="12" t="s">
        <v>75</v>
      </c>
    </row>
    <row r="92" spans="1:22" ht="81" x14ac:dyDescent="0.25">
      <c r="A92" s="10" t="s">
        <v>373</v>
      </c>
      <c r="B92" s="12" t="s">
        <v>23</v>
      </c>
      <c r="C92" s="12" t="s">
        <v>24</v>
      </c>
      <c r="D92" s="12" t="s">
        <v>41</v>
      </c>
      <c r="E92" s="11" t="s">
        <v>397</v>
      </c>
      <c r="F92" s="12"/>
      <c r="G92" s="12" t="s">
        <v>369</v>
      </c>
      <c r="H92" s="12" t="s">
        <v>374</v>
      </c>
      <c r="I92" s="10" t="s">
        <v>375</v>
      </c>
      <c r="J92" s="27" t="s">
        <v>376</v>
      </c>
      <c r="K92" s="13">
        <v>1</v>
      </c>
      <c r="L92" s="30">
        <v>10</v>
      </c>
      <c r="M92" s="12">
        <v>0</v>
      </c>
      <c r="N92" s="25">
        <v>10</v>
      </c>
      <c r="O92" s="40">
        <v>0</v>
      </c>
      <c r="P92" s="40">
        <v>0</v>
      </c>
      <c r="Q92" s="40">
        <v>0</v>
      </c>
      <c r="R92" s="40">
        <v>0</v>
      </c>
      <c r="S92" s="40">
        <f t="shared" si="2"/>
        <v>0</v>
      </c>
      <c r="T92" s="12" t="s">
        <v>35</v>
      </c>
      <c r="U92" s="12" t="s">
        <v>75</v>
      </c>
      <c r="V92" s="12" t="s">
        <v>75</v>
      </c>
    </row>
    <row r="93" spans="1:22" ht="81" x14ac:dyDescent="0.25">
      <c r="A93" s="10" t="s">
        <v>377</v>
      </c>
      <c r="B93" s="12" t="s">
        <v>23</v>
      </c>
      <c r="C93" s="12" t="s">
        <v>24</v>
      </c>
      <c r="D93" s="12" t="s">
        <v>41</v>
      </c>
      <c r="E93" s="11" t="s">
        <v>397</v>
      </c>
      <c r="F93" s="12"/>
      <c r="G93" s="12" t="s">
        <v>369</v>
      </c>
      <c r="H93" s="12" t="s">
        <v>378</v>
      </c>
      <c r="I93" s="10" t="s">
        <v>379</v>
      </c>
      <c r="J93" s="27" t="s">
        <v>380</v>
      </c>
      <c r="K93" s="13">
        <v>1</v>
      </c>
      <c r="L93" s="30">
        <v>6</v>
      </c>
      <c r="M93" s="30">
        <v>0</v>
      </c>
      <c r="N93" s="30">
        <v>6</v>
      </c>
      <c r="O93" s="40">
        <v>0</v>
      </c>
      <c r="P93" s="40">
        <v>0</v>
      </c>
      <c r="Q93" s="40">
        <v>0</v>
      </c>
      <c r="R93" s="40">
        <v>0</v>
      </c>
      <c r="S93" s="40">
        <f t="shared" si="2"/>
        <v>0</v>
      </c>
      <c r="T93" s="12" t="s">
        <v>35</v>
      </c>
      <c r="U93" s="12" t="s">
        <v>75</v>
      </c>
      <c r="V93" s="12" t="s">
        <v>75</v>
      </c>
    </row>
    <row r="94" spans="1:22" ht="81" x14ac:dyDescent="0.25">
      <c r="A94" s="10" t="s">
        <v>381</v>
      </c>
      <c r="B94" s="12" t="s">
        <v>23</v>
      </c>
      <c r="C94" s="12" t="s">
        <v>24</v>
      </c>
      <c r="D94" s="12" t="s">
        <v>41</v>
      </c>
      <c r="E94" s="11" t="s">
        <v>397</v>
      </c>
      <c r="F94" s="12"/>
      <c r="G94" s="12" t="s">
        <v>369</v>
      </c>
      <c r="H94" s="10" t="s">
        <v>382</v>
      </c>
      <c r="I94" s="10" t="s">
        <v>383</v>
      </c>
      <c r="J94" s="31" t="s">
        <v>384</v>
      </c>
      <c r="K94" s="13">
        <v>1</v>
      </c>
      <c r="L94" s="32">
        <v>1296</v>
      </c>
      <c r="M94" s="12">
        <v>0</v>
      </c>
      <c r="N94" s="12">
        <v>1296</v>
      </c>
      <c r="O94" s="40">
        <v>111333333.33333333</v>
      </c>
      <c r="P94" s="40">
        <v>0</v>
      </c>
      <c r="Q94" s="40">
        <v>0</v>
      </c>
      <c r="R94" s="40">
        <v>0</v>
      </c>
      <c r="S94" s="40">
        <f t="shared" si="2"/>
        <v>111333333.33333333</v>
      </c>
      <c r="T94" s="11" t="s">
        <v>136</v>
      </c>
      <c r="U94" s="12" t="s">
        <v>385</v>
      </c>
      <c r="V94" s="12" t="s">
        <v>386</v>
      </c>
    </row>
    <row r="95" spans="1:22" ht="67.5" x14ac:dyDescent="0.25">
      <c r="A95" s="10" t="s">
        <v>387</v>
      </c>
      <c r="B95" s="11" t="s">
        <v>57</v>
      </c>
      <c r="C95" s="12" t="s">
        <v>116</v>
      </c>
      <c r="D95" s="12" t="s">
        <v>58</v>
      </c>
      <c r="E95" s="12" t="s">
        <v>118</v>
      </c>
      <c r="F95" s="12"/>
      <c r="G95" s="12" t="s">
        <v>369</v>
      </c>
      <c r="H95" s="12" t="s">
        <v>388</v>
      </c>
      <c r="I95" s="10" t="s">
        <v>389</v>
      </c>
      <c r="J95" s="24" t="s">
        <v>390</v>
      </c>
      <c r="K95" s="13">
        <v>1</v>
      </c>
      <c r="L95" s="32">
        <v>8</v>
      </c>
      <c r="M95" s="32">
        <v>0</v>
      </c>
      <c r="N95" s="32">
        <v>8</v>
      </c>
      <c r="O95" s="40">
        <v>0</v>
      </c>
      <c r="P95" s="40">
        <v>0</v>
      </c>
      <c r="Q95" s="40">
        <v>0</v>
      </c>
      <c r="R95" s="40">
        <v>0</v>
      </c>
      <c r="S95" s="40">
        <f t="shared" si="2"/>
        <v>0</v>
      </c>
      <c r="T95" s="12" t="s">
        <v>35</v>
      </c>
      <c r="U95" s="12" t="s">
        <v>75</v>
      </c>
      <c r="V95" s="12" t="s">
        <v>75</v>
      </c>
    </row>
    <row r="96" spans="1:22" ht="54" x14ac:dyDescent="0.25">
      <c r="A96" s="10" t="s">
        <v>391</v>
      </c>
      <c r="B96" s="11" t="s">
        <v>46</v>
      </c>
      <c r="C96" s="12" t="s">
        <v>47</v>
      </c>
      <c r="D96" s="12" t="s">
        <v>63</v>
      </c>
      <c r="E96" s="11" t="s">
        <v>138</v>
      </c>
      <c r="F96" s="11"/>
      <c r="G96" s="12" t="s">
        <v>369</v>
      </c>
      <c r="H96" s="10" t="s">
        <v>64</v>
      </c>
      <c r="I96" s="10" t="s">
        <v>65</v>
      </c>
      <c r="J96" s="11" t="s">
        <v>66</v>
      </c>
      <c r="K96" s="13">
        <v>1</v>
      </c>
      <c r="L96" s="44">
        <v>105766666.67</v>
      </c>
      <c r="M96" s="45">
        <v>0</v>
      </c>
      <c r="N96" s="45">
        <v>105766666.67</v>
      </c>
      <c r="O96" s="40">
        <v>0</v>
      </c>
      <c r="P96" s="40">
        <v>0</v>
      </c>
      <c r="Q96" s="40">
        <v>0</v>
      </c>
      <c r="R96" s="40">
        <v>0</v>
      </c>
      <c r="S96" s="40">
        <f t="shared" si="2"/>
        <v>0</v>
      </c>
      <c r="T96" s="12" t="s">
        <v>35</v>
      </c>
      <c r="U96" s="12" t="s">
        <v>75</v>
      </c>
      <c r="V96" s="12" t="s">
        <v>75</v>
      </c>
    </row>
    <row r="97" spans="1:22" ht="67.5" x14ac:dyDescent="0.25">
      <c r="A97" s="10" t="s">
        <v>392</v>
      </c>
      <c r="B97" s="11" t="s">
        <v>57</v>
      </c>
      <c r="C97" s="12" t="s">
        <v>116</v>
      </c>
      <c r="D97" s="12" t="s">
        <v>58</v>
      </c>
      <c r="E97" s="12" t="s">
        <v>118</v>
      </c>
      <c r="F97" s="12"/>
      <c r="G97" s="12" t="s">
        <v>369</v>
      </c>
      <c r="H97" s="12" t="s">
        <v>393</v>
      </c>
      <c r="I97" s="10" t="s">
        <v>389</v>
      </c>
      <c r="J97" s="24" t="s">
        <v>394</v>
      </c>
      <c r="K97" s="13">
        <v>1</v>
      </c>
      <c r="L97" s="33">
        <v>2</v>
      </c>
      <c r="M97" s="33">
        <v>0</v>
      </c>
      <c r="N97" s="33">
        <v>2</v>
      </c>
      <c r="O97" s="40">
        <v>0</v>
      </c>
      <c r="P97" s="40">
        <v>0</v>
      </c>
      <c r="Q97" s="40">
        <v>0</v>
      </c>
      <c r="R97" s="40">
        <v>0</v>
      </c>
      <c r="S97" s="40">
        <f t="shared" si="2"/>
        <v>0</v>
      </c>
      <c r="T97" s="12" t="s">
        <v>35</v>
      </c>
      <c r="U97" s="12" t="s">
        <v>75</v>
      </c>
      <c r="V97" s="12" t="s">
        <v>75</v>
      </c>
    </row>
    <row r="98" spans="1:22" ht="81" x14ac:dyDescent="0.25">
      <c r="A98" s="10" t="s">
        <v>395</v>
      </c>
      <c r="B98" s="12" t="s">
        <v>23</v>
      </c>
      <c r="C98" s="12" t="s">
        <v>24</v>
      </c>
      <c r="D98" s="12" t="s">
        <v>396</v>
      </c>
      <c r="E98" s="11" t="s">
        <v>397</v>
      </c>
      <c r="F98" s="12"/>
      <c r="G98" s="12" t="s">
        <v>398</v>
      </c>
      <c r="H98" s="12" t="s">
        <v>399</v>
      </c>
      <c r="I98" s="10" t="s">
        <v>400</v>
      </c>
      <c r="J98" s="24" t="s">
        <v>401</v>
      </c>
      <c r="K98" s="13">
        <v>1</v>
      </c>
      <c r="L98" s="33">
        <v>10</v>
      </c>
      <c r="M98" s="33">
        <v>4</v>
      </c>
      <c r="N98" s="33">
        <v>6</v>
      </c>
      <c r="O98" s="40">
        <v>0</v>
      </c>
      <c r="P98" s="40">
        <v>42183209.394000001</v>
      </c>
      <c r="Q98" s="40">
        <v>24854247.095106374</v>
      </c>
      <c r="R98" s="40">
        <v>42183209.394000001</v>
      </c>
      <c r="S98" s="40">
        <f t="shared" si="2"/>
        <v>67037456.489106372</v>
      </c>
      <c r="T98" s="11" t="s">
        <v>136</v>
      </c>
      <c r="U98" s="12" t="s">
        <v>402</v>
      </c>
      <c r="V98" s="12" t="s">
        <v>403</v>
      </c>
    </row>
    <row r="99" spans="1:22" ht="81" x14ac:dyDescent="0.25">
      <c r="A99" s="10" t="s">
        <v>404</v>
      </c>
      <c r="B99" s="12" t="s">
        <v>23</v>
      </c>
      <c r="C99" s="12" t="s">
        <v>24</v>
      </c>
      <c r="D99" s="12" t="s">
        <v>396</v>
      </c>
      <c r="E99" s="11" t="s">
        <v>397</v>
      </c>
      <c r="F99" s="12"/>
      <c r="G99" s="12" t="s">
        <v>398</v>
      </c>
      <c r="H99" s="12" t="s">
        <v>405</v>
      </c>
      <c r="I99" s="10" t="s">
        <v>406</v>
      </c>
      <c r="J99" s="24" t="s">
        <v>407</v>
      </c>
      <c r="K99" s="13">
        <v>1</v>
      </c>
      <c r="L99" s="20">
        <v>10</v>
      </c>
      <c r="M99" s="20">
        <v>8</v>
      </c>
      <c r="N99" s="20">
        <v>2</v>
      </c>
      <c r="O99" s="40">
        <v>74000000</v>
      </c>
      <c r="P99" s="40">
        <v>60427842.364500001</v>
      </c>
      <c r="Q99" s="40">
        <v>45414247.095106378</v>
      </c>
      <c r="R99" s="40">
        <v>134427842.36449999</v>
      </c>
      <c r="S99" s="40">
        <f t="shared" si="2"/>
        <v>179842089.45960635</v>
      </c>
      <c r="T99" s="11" t="s">
        <v>136</v>
      </c>
      <c r="U99" s="12" t="s">
        <v>402</v>
      </c>
      <c r="V99" s="12" t="s">
        <v>403</v>
      </c>
    </row>
    <row r="100" spans="1:22" ht="81" x14ac:dyDescent="0.25">
      <c r="A100" s="10" t="s">
        <v>408</v>
      </c>
      <c r="B100" s="12" t="s">
        <v>23</v>
      </c>
      <c r="C100" s="12" t="s">
        <v>24</v>
      </c>
      <c r="D100" s="12" t="s">
        <v>396</v>
      </c>
      <c r="E100" s="11" t="s">
        <v>397</v>
      </c>
      <c r="F100" s="12"/>
      <c r="G100" s="12" t="s">
        <v>398</v>
      </c>
      <c r="H100" s="12" t="s">
        <v>409</v>
      </c>
      <c r="I100" s="10" t="s">
        <v>410</v>
      </c>
      <c r="J100" s="24" t="s">
        <v>411</v>
      </c>
      <c r="K100" s="13">
        <v>1</v>
      </c>
      <c r="L100" s="30">
        <v>12</v>
      </c>
      <c r="M100" s="12">
        <v>12</v>
      </c>
      <c r="N100" s="12">
        <v>0</v>
      </c>
      <c r="O100" s="40">
        <v>0</v>
      </c>
      <c r="P100" s="40">
        <v>104092186.19999999</v>
      </c>
      <c r="Q100" s="40">
        <v>97234247.095106378</v>
      </c>
      <c r="R100" s="40">
        <v>104092186.19999999</v>
      </c>
      <c r="S100" s="40">
        <f t="shared" si="2"/>
        <v>201326433.29510635</v>
      </c>
      <c r="T100" s="11" t="s">
        <v>136</v>
      </c>
      <c r="U100" s="12" t="s">
        <v>402</v>
      </c>
      <c r="V100" s="12" t="s">
        <v>403</v>
      </c>
    </row>
    <row r="101" spans="1:22" ht="81" x14ac:dyDescent="0.25">
      <c r="A101" s="10" t="s">
        <v>412</v>
      </c>
      <c r="B101" s="12" t="s">
        <v>23</v>
      </c>
      <c r="C101" s="12" t="s">
        <v>24</v>
      </c>
      <c r="D101" s="12" t="s">
        <v>396</v>
      </c>
      <c r="E101" s="11" t="s">
        <v>397</v>
      </c>
      <c r="F101" s="12"/>
      <c r="G101" s="12" t="s">
        <v>398</v>
      </c>
      <c r="H101" s="12" t="s">
        <v>413</v>
      </c>
      <c r="I101" s="10" t="s">
        <v>414</v>
      </c>
      <c r="J101" s="24" t="s">
        <v>415</v>
      </c>
      <c r="K101" s="13">
        <v>1</v>
      </c>
      <c r="L101" s="33">
        <v>5</v>
      </c>
      <c r="M101" s="33">
        <v>1</v>
      </c>
      <c r="N101" s="33">
        <v>4</v>
      </c>
      <c r="O101" s="40">
        <v>0</v>
      </c>
      <c r="P101" s="40">
        <v>0</v>
      </c>
      <c r="Q101" s="40">
        <v>0</v>
      </c>
      <c r="R101" s="40">
        <v>0</v>
      </c>
      <c r="S101" s="40">
        <f t="shared" si="2"/>
        <v>0</v>
      </c>
      <c r="T101" s="11" t="s">
        <v>136</v>
      </c>
      <c r="U101" s="12" t="s">
        <v>402</v>
      </c>
      <c r="V101" s="12" t="s">
        <v>403</v>
      </c>
    </row>
    <row r="102" spans="1:22" ht="81" x14ac:dyDescent="0.25">
      <c r="A102" s="10" t="s">
        <v>416</v>
      </c>
      <c r="B102" s="12" t="s">
        <v>23</v>
      </c>
      <c r="C102" s="12" t="s">
        <v>24</v>
      </c>
      <c r="D102" s="12" t="s">
        <v>396</v>
      </c>
      <c r="E102" s="11" t="s">
        <v>397</v>
      </c>
      <c r="F102" s="12"/>
      <c r="G102" s="12" t="s">
        <v>398</v>
      </c>
      <c r="H102" s="12" t="s">
        <v>417</v>
      </c>
      <c r="I102" s="10" t="s">
        <v>418</v>
      </c>
      <c r="J102" s="24" t="s">
        <v>419</v>
      </c>
      <c r="K102" s="13">
        <v>1</v>
      </c>
      <c r="L102" s="30">
        <v>6</v>
      </c>
      <c r="M102" s="12">
        <v>0</v>
      </c>
      <c r="N102" s="25">
        <v>6</v>
      </c>
      <c r="O102" s="40">
        <v>0</v>
      </c>
      <c r="P102" s="40">
        <v>0</v>
      </c>
      <c r="Q102" s="40">
        <v>0</v>
      </c>
      <c r="R102" s="40">
        <v>0</v>
      </c>
      <c r="S102" s="40">
        <f t="shared" si="2"/>
        <v>0</v>
      </c>
      <c r="T102" s="12" t="s">
        <v>35</v>
      </c>
      <c r="U102" s="12" t="s">
        <v>75</v>
      </c>
      <c r="V102" s="12" t="s">
        <v>75</v>
      </c>
    </row>
    <row r="103" spans="1:22" ht="94.5" x14ac:dyDescent="0.25">
      <c r="A103" s="10" t="s">
        <v>420</v>
      </c>
      <c r="B103" s="12" t="s">
        <v>23</v>
      </c>
      <c r="C103" s="12" t="s">
        <v>24</v>
      </c>
      <c r="D103" s="12" t="s">
        <v>421</v>
      </c>
      <c r="E103" s="11" t="s">
        <v>397</v>
      </c>
      <c r="F103" s="12"/>
      <c r="G103" s="12" t="s">
        <v>398</v>
      </c>
      <c r="H103" s="12" t="s">
        <v>422</v>
      </c>
      <c r="I103" s="10" t="s">
        <v>423</v>
      </c>
      <c r="J103" s="24" t="s">
        <v>424</v>
      </c>
      <c r="K103" s="13">
        <v>1</v>
      </c>
      <c r="L103" s="30">
        <v>30</v>
      </c>
      <c r="M103" s="25">
        <v>0</v>
      </c>
      <c r="N103" s="12">
        <v>30</v>
      </c>
      <c r="O103" s="40">
        <v>0</v>
      </c>
      <c r="P103" s="40">
        <v>0</v>
      </c>
      <c r="Q103" s="40">
        <v>0</v>
      </c>
      <c r="R103" s="40">
        <v>0</v>
      </c>
      <c r="S103" s="40">
        <f t="shared" si="2"/>
        <v>0</v>
      </c>
      <c r="T103" s="12" t="s">
        <v>35</v>
      </c>
      <c r="U103" s="12" t="s">
        <v>75</v>
      </c>
      <c r="V103" s="12" t="s">
        <v>75</v>
      </c>
    </row>
    <row r="104" spans="1:22" ht="81" x14ac:dyDescent="0.25">
      <c r="A104" s="10" t="s">
        <v>425</v>
      </c>
      <c r="B104" s="12" t="s">
        <v>23</v>
      </c>
      <c r="C104" s="12" t="s">
        <v>24</v>
      </c>
      <c r="D104" s="12" t="s">
        <v>421</v>
      </c>
      <c r="E104" s="11" t="s">
        <v>397</v>
      </c>
      <c r="F104" s="12"/>
      <c r="G104" s="12" t="s">
        <v>398</v>
      </c>
      <c r="H104" s="12" t="s">
        <v>426</v>
      </c>
      <c r="I104" s="10" t="s">
        <v>427</v>
      </c>
      <c r="J104" s="24" t="s">
        <v>428</v>
      </c>
      <c r="K104" s="13">
        <v>1</v>
      </c>
      <c r="L104" s="30">
        <v>12</v>
      </c>
      <c r="M104" s="12">
        <v>0</v>
      </c>
      <c r="N104" s="12" t="s">
        <v>429</v>
      </c>
      <c r="O104" s="40">
        <v>0</v>
      </c>
      <c r="P104" s="40">
        <v>0</v>
      </c>
      <c r="Q104" s="40">
        <v>0</v>
      </c>
      <c r="R104" s="40">
        <v>0</v>
      </c>
      <c r="S104" s="40">
        <f t="shared" si="2"/>
        <v>0</v>
      </c>
      <c r="T104" s="12" t="s">
        <v>35</v>
      </c>
      <c r="U104" s="12" t="s">
        <v>75</v>
      </c>
      <c r="V104" s="12" t="s">
        <v>75</v>
      </c>
    </row>
    <row r="105" spans="1:22" ht="81" x14ac:dyDescent="0.25">
      <c r="A105" s="10" t="s">
        <v>430</v>
      </c>
      <c r="B105" s="12" t="s">
        <v>23</v>
      </c>
      <c r="C105" s="12" t="s">
        <v>24</v>
      </c>
      <c r="D105" s="12" t="s">
        <v>41</v>
      </c>
      <c r="E105" s="11" t="s">
        <v>397</v>
      </c>
      <c r="F105" s="12"/>
      <c r="G105" s="12" t="s">
        <v>398</v>
      </c>
      <c r="H105" s="12" t="s">
        <v>431</v>
      </c>
      <c r="I105" s="10" t="s">
        <v>432</v>
      </c>
      <c r="J105" s="24" t="s">
        <v>433</v>
      </c>
      <c r="K105" s="13">
        <v>1</v>
      </c>
      <c r="L105" s="30">
        <v>1</v>
      </c>
      <c r="M105" s="12">
        <v>0</v>
      </c>
      <c r="N105" s="12">
        <v>1</v>
      </c>
      <c r="O105" s="40">
        <v>170000000</v>
      </c>
      <c r="P105" s="40">
        <v>0</v>
      </c>
      <c r="Q105" s="40">
        <v>0</v>
      </c>
      <c r="R105" s="40">
        <v>170000000</v>
      </c>
      <c r="S105" s="40">
        <f t="shared" si="2"/>
        <v>170000000</v>
      </c>
      <c r="T105" s="11" t="s">
        <v>136</v>
      </c>
      <c r="U105" s="12" t="s">
        <v>402</v>
      </c>
      <c r="V105" s="12" t="s">
        <v>403</v>
      </c>
    </row>
    <row r="106" spans="1:22" ht="81" x14ac:dyDescent="0.25">
      <c r="A106" s="10" t="s">
        <v>434</v>
      </c>
      <c r="B106" s="12" t="s">
        <v>23</v>
      </c>
      <c r="C106" s="12" t="s">
        <v>24</v>
      </c>
      <c r="D106" s="12" t="s">
        <v>396</v>
      </c>
      <c r="E106" s="11" t="s">
        <v>397</v>
      </c>
      <c r="F106" s="12"/>
      <c r="G106" s="12" t="s">
        <v>398</v>
      </c>
      <c r="H106" s="12" t="s">
        <v>435</v>
      </c>
      <c r="I106" s="10" t="s">
        <v>436</v>
      </c>
      <c r="J106" s="24" t="s">
        <v>437</v>
      </c>
      <c r="K106" s="13">
        <v>1</v>
      </c>
      <c r="L106" s="30">
        <v>12</v>
      </c>
      <c r="M106" s="12">
        <v>12</v>
      </c>
      <c r="N106" s="12">
        <v>0</v>
      </c>
      <c r="O106" s="40">
        <v>0</v>
      </c>
      <c r="P106" s="40">
        <v>114696783</v>
      </c>
      <c r="Q106" s="40">
        <v>94734247.095106378</v>
      </c>
      <c r="R106" s="40">
        <v>114696783</v>
      </c>
      <c r="S106" s="40">
        <f t="shared" si="2"/>
        <v>209431030.09510636</v>
      </c>
      <c r="T106" s="11" t="s">
        <v>136</v>
      </c>
      <c r="U106" s="12" t="s">
        <v>402</v>
      </c>
      <c r="V106" s="12" t="s">
        <v>403</v>
      </c>
    </row>
    <row r="107" spans="1:22" ht="54" x14ac:dyDescent="0.25">
      <c r="A107" s="10" t="s">
        <v>438</v>
      </c>
      <c r="B107" s="11" t="s">
        <v>46</v>
      </c>
      <c r="C107" s="12" t="s">
        <v>47</v>
      </c>
      <c r="D107" s="12" t="s">
        <v>63</v>
      </c>
      <c r="E107" s="11" t="s">
        <v>138</v>
      </c>
      <c r="F107" s="12"/>
      <c r="G107" s="12" t="s">
        <v>398</v>
      </c>
      <c r="H107" s="12" t="s">
        <v>64</v>
      </c>
      <c r="I107" s="10" t="s">
        <v>65</v>
      </c>
      <c r="J107" s="24" t="s">
        <v>66</v>
      </c>
      <c r="K107" s="13">
        <v>1</v>
      </c>
      <c r="L107" s="44">
        <v>572139027.56057489</v>
      </c>
      <c r="M107" s="45">
        <v>0</v>
      </c>
      <c r="N107" s="45">
        <v>572139027.56057489</v>
      </c>
      <c r="O107" s="40">
        <v>0</v>
      </c>
      <c r="P107" s="40">
        <v>0</v>
      </c>
      <c r="Q107" s="40">
        <v>0</v>
      </c>
      <c r="R107" s="40">
        <v>0</v>
      </c>
      <c r="S107" s="40">
        <f t="shared" si="2"/>
        <v>0</v>
      </c>
      <c r="T107" s="12" t="s">
        <v>35</v>
      </c>
      <c r="U107" s="12" t="s">
        <v>75</v>
      </c>
      <c r="V107" s="12" t="s">
        <v>75</v>
      </c>
    </row>
    <row r="108" spans="1:22" ht="81" x14ac:dyDescent="0.25">
      <c r="A108" s="10" t="s">
        <v>439</v>
      </c>
      <c r="B108" s="12" t="s">
        <v>23</v>
      </c>
      <c r="C108" s="12" t="s">
        <v>24</v>
      </c>
      <c r="D108" s="12" t="s">
        <v>41</v>
      </c>
      <c r="E108" s="11" t="s">
        <v>397</v>
      </c>
      <c r="F108" s="11"/>
      <c r="G108" s="11" t="s">
        <v>440</v>
      </c>
      <c r="H108" s="10" t="s">
        <v>441</v>
      </c>
      <c r="I108" s="10" t="s">
        <v>442</v>
      </c>
      <c r="J108" s="24" t="s">
        <v>443</v>
      </c>
      <c r="K108" s="13">
        <v>1</v>
      </c>
      <c r="L108" s="30">
        <v>7000</v>
      </c>
      <c r="M108" s="20">
        <v>0</v>
      </c>
      <c r="N108" s="12">
        <v>7000</v>
      </c>
      <c r="O108" s="40">
        <v>0</v>
      </c>
      <c r="P108" s="40">
        <v>0</v>
      </c>
      <c r="Q108" s="40">
        <v>0</v>
      </c>
      <c r="R108" s="40">
        <v>0</v>
      </c>
      <c r="S108" s="40">
        <f t="shared" si="2"/>
        <v>0</v>
      </c>
      <c r="T108" s="12" t="s">
        <v>35</v>
      </c>
      <c r="U108" s="12" t="s">
        <v>75</v>
      </c>
      <c r="V108" s="12" t="s">
        <v>75</v>
      </c>
    </row>
    <row r="109" spans="1:22" ht="81" x14ac:dyDescent="0.25">
      <c r="A109" s="10" t="s">
        <v>444</v>
      </c>
      <c r="B109" s="12" t="s">
        <v>23</v>
      </c>
      <c r="C109" s="12" t="s">
        <v>24</v>
      </c>
      <c r="D109" s="12" t="s">
        <v>41</v>
      </c>
      <c r="E109" s="11" t="s">
        <v>397</v>
      </c>
      <c r="F109" s="11"/>
      <c r="G109" s="11" t="s">
        <v>440</v>
      </c>
      <c r="H109" s="10" t="s">
        <v>445</v>
      </c>
      <c r="I109" s="10" t="s">
        <v>446</v>
      </c>
      <c r="J109" s="24" t="s">
        <v>447</v>
      </c>
      <c r="K109" s="13">
        <v>1</v>
      </c>
      <c r="L109" s="30">
        <v>6000</v>
      </c>
      <c r="M109" s="20">
        <v>0</v>
      </c>
      <c r="N109" s="12">
        <v>6000</v>
      </c>
      <c r="O109" s="40">
        <v>0</v>
      </c>
      <c r="P109" s="40">
        <v>0</v>
      </c>
      <c r="Q109" s="40">
        <v>0</v>
      </c>
      <c r="R109" s="40">
        <v>0</v>
      </c>
      <c r="S109" s="40">
        <f t="shared" si="2"/>
        <v>0</v>
      </c>
      <c r="T109" s="12" t="s">
        <v>35</v>
      </c>
      <c r="U109" s="12" t="s">
        <v>75</v>
      </c>
      <c r="V109" s="12" t="s">
        <v>75</v>
      </c>
    </row>
    <row r="110" spans="1:22" ht="81" x14ac:dyDescent="0.25">
      <c r="A110" s="10" t="s">
        <v>448</v>
      </c>
      <c r="B110" s="12" t="s">
        <v>23</v>
      </c>
      <c r="C110" s="12" t="s">
        <v>24</v>
      </c>
      <c r="D110" s="12" t="s">
        <v>41</v>
      </c>
      <c r="E110" s="11" t="s">
        <v>397</v>
      </c>
      <c r="F110" s="11"/>
      <c r="G110" s="11" t="s">
        <v>440</v>
      </c>
      <c r="H110" s="11" t="s">
        <v>449</v>
      </c>
      <c r="I110" s="10" t="s">
        <v>450</v>
      </c>
      <c r="J110" s="24" t="s">
        <v>451</v>
      </c>
      <c r="K110" s="13">
        <v>1</v>
      </c>
      <c r="L110" s="30">
        <v>500</v>
      </c>
      <c r="M110" s="20">
        <v>0</v>
      </c>
      <c r="N110" s="12">
        <v>500</v>
      </c>
      <c r="O110" s="40">
        <v>0</v>
      </c>
      <c r="P110" s="40">
        <v>0</v>
      </c>
      <c r="Q110" s="40">
        <v>0</v>
      </c>
      <c r="R110" s="40">
        <v>0</v>
      </c>
      <c r="S110" s="40">
        <f t="shared" si="2"/>
        <v>0</v>
      </c>
      <c r="T110" s="12" t="s">
        <v>35</v>
      </c>
      <c r="U110" s="12" t="s">
        <v>75</v>
      </c>
      <c r="V110" s="12" t="s">
        <v>75</v>
      </c>
    </row>
    <row r="111" spans="1:22" ht="81" x14ac:dyDescent="0.25">
      <c r="A111" s="10" t="s">
        <v>452</v>
      </c>
      <c r="B111" s="12" t="s">
        <v>23</v>
      </c>
      <c r="C111" s="12" t="s">
        <v>24</v>
      </c>
      <c r="D111" s="12" t="s">
        <v>41</v>
      </c>
      <c r="E111" s="11" t="s">
        <v>397</v>
      </c>
      <c r="F111" s="11"/>
      <c r="G111" s="11" t="s">
        <v>440</v>
      </c>
      <c r="H111" s="11" t="s">
        <v>453</v>
      </c>
      <c r="I111" s="10" t="s">
        <v>454</v>
      </c>
      <c r="J111" s="24" t="s">
        <v>455</v>
      </c>
      <c r="K111" s="13">
        <v>1</v>
      </c>
      <c r="L111" s="30">
        <v>10000000000</v>
      </c>
      <c r="M111" s="20">
        <v>0</v>
      </c>
      <c r="N111" s="30">
        <v>10000000000</v>
      </c>
      <c r="O111" s="40">
        <v>0</v>
      </c>
      <c r="P111" s="40">
        <v>0</v>
      </c>
      <c r="Q111" s="40">
        <v>0</v>
      </c>
      <c r="R111" s="40">
        <v>0</v>
      </c>
      <c r="S111" s="40">
        <f t="shared" si="2"/>
        <v>0</v>
      </c>
      <c r="T111" s="12" t="s">
        <v>35</v>
      </c>
      <c r="U111" s="12" t="s">
        <v>75</v>
      </c>
      <c r="V111" s="12" t="s">
        <v>75</v>
      </c>
    </row>
    <row r="112" spans="1:22" ht="81" x14ac:dyDescent="0.25">
      <c r="A112" s="10" t="s">
        <v>456</v>
      </c>
      <c r="B112" s="12" t="s">
        <v>23</v>
      </c>
      <c r="C112" s="12" t="s">
        <v>24</v>
      </c>
      <c r="D112" s="12" t="s">
        <v>41</v>
      </c>
      <c r="E112" s="11" t="s">
        <v>397</v>
      </c>
      <c r="F112" s="11"/>
      <c r="G112" s="11" t="s">
        <v>440</v>
      </c>
      <c r="H112" s="11" t="s">
        <v>457</v>
      </c>
      <c r="I112" s="10" t="s">
        <v>458</v>
      </c>
      <c r="J112" s="24" t="s">
        <v>459</v>
      </c>
      <c r="K112" s="13">
        <v>1</v>
      </c>
      <c r="L112" s="30">
        <v>11600000000</v>
      </c>
      <c r="M112" s="12">
        <v>0</v>
      </c>
      <c r="N112" s="30">
        <v>11600000000</v>
      </c>
      <c r="O112" s="40">
        <v>0</v>
      </c>
      <c r="P112" s="40">
        <v>0</v>
      </c>
      <c r="Q112" s="40">
        <v>0</v>
      </c>
      <c r="R112" s="40">
        <v>0</v>
      </c>
      <c r="S112" s="40">
        <f t="shared" si="2"/>
        <v>0</v>
      </c>
      <c r="T112" s="12" t="s">
        <v>35</v>
      </c>
      <c r="U112" s="12" t="s">
        <v>75</v>
      </c>
      <c r="V112" s="12" t="s">
        <v>75</v>
      </c>
    </row>
    <row r="113" spans="1:22" ht="148.5" x14ac:dyDescent="0.25">
      <c r="A113" s="10" t="s">
        <v>460</v>
      </c>
      <c r="B113" s="12" t="s">
        <v>23</v>
      </c>
      <c r="C113" s="12" t="s">
        <v>24</v>
      </c>
      <c r="D113" s="12" t="s">
        <v>41</v>
      </c>
      <c r="E113" s="11" t="s">
        <v>397</v>
      </c>
      <c r="F113" s="11"/>
      <c r="G113" s="11" t="s">
        <v>440</v>
      </c>
      <c r="H113" s="11" t="s">
        <v>461</v>
      </c>
      <c r="I113" s="10" t="s">
        <v>462</v>
      </c>
      <c r="J113" s="24" t="s">
        <v>463</v>
      </c>
      <c r="K113" s="13">
        <v>1</v>
      </c>
      <c r="L113" s="30">
        <v>12</v>
      </c>
      <c r="M113" s="12">
        <v>0</v>
      </c>
      <c r="N113" s="12">
        <v>12</v>
      </c>
      <c r="O113" s="40">
        <v>0</v>
      </c>
      <c r="P113" s="40">
        <v>0</v>
      </c>
      <c r="Q113" s="40">
        <v>0</v>
      </c>
      <c r="R113" s="40">
        <v>0</v>
      </c>
      <c r="S113" s="40">
        <f t="shared" si="2"/>
        <v>0</v>
      </c>
      <c r="T113" s="12" t="s">
        <v>35</v>
      </c>
      <c r="U113" s="12" t="s">
        <v>75</v>
      </c>
      <c r="V113" s="12" t="s">
        <v>75</v>
      </c>
    </row>
    <row r="114" spans="1:22" ht="81" x14ac:dyDescent="0.25">
      <c r="A114" s="10" t="s">
        <v>464</v>
      </c>
      <c r="B114" s="12" t="s">
        <v>23</v>
      </c>
      <c r="C114" s="12" t="s">
        <v>24</v>
      </c>
      <c r="D114" s="12" t="s">
        <v>41</v>
      </c>
      <c r="E114" s="11" t="s">
        <v>397</v>
      </c>
      <c r="F114" s="11"/>
      <c r="G114" s="11" t="s">
        <v>440</v>
      </c>
      <c r="H114" s="11" t="s">
        <v>465</v>
      </c>
      <c r="I114" s="10" t="s">
        <v>466</v>
      </c>
      <c r="J114" s="12" t="s">
        <v>467</v>
      </c>
      <c r="K114" s="13">
        <v>1</v>
      </c>
      <c r="L114" s="17">
        <v>0.4</v>
      </c>
      <c r="M114" s="17">
        <v>0</v>
      </c>
      <c r="N114" s="17">
        <v>0.4</v>
      </c>
      <c r="O114" s="40">
        <v>0</v>
      </c>
      <c r="P114" s="40">
        <v>0</v>
      </c>
      <c r="Q114" s="40">
        <v>0</v>
      </c>
      <c r="R114" s="40">
        <v>0</v>
      </c>
      <c r="S114" s="40">
        <f t="shared" si="2"/>
        <v>0</v>
      </c>
      <c r="T114" s="12" t="s">
        <v>35</v>
      </c>
      <c r="U114" s="12" t="s">
        <v>75</v>
      </c>
      <c r="V114" s="12" t="s">
        <v>75</v>
      </c>
    </row>
    <row r="115" spans="1:22" ht="81" x14ac:dyDescent="0.25">
      <c r="A115" s="10" t="s">
        <v>468</v>
      </c>
      <c r="B115" s="12" t="s">
        <v>23</v>
      </c>
      <c r="C115" s="12" t="s">
        <v>24</v>
      </c>
      <c r="D115" s="12" t="s">
        <v>41</v>
      </c>
      <c r="E115" s="11" t="s">
        <v>397</v>
      </c>
      <c r="F115" s="11"/>
      <c r="G115" s="11" t="s">
        <v>440</v>
      </c>
      <c r="H115" s="11" t="s">
        <v>469</v>
      </c>
      <c r="I115" s="10" t="s">
        <v>470</v>
      </c>
      <c r="J115" s="11" t="s">
        <v>471</v>
      </c>
      <c r="K115" s="13">
        <v>1</v>
      </c>
      <c r="L115" s="17">
        <v>0.4</v>
      </c>
      <c r="M115" s="16">
        <v>0</v>
      </c>
      <c r="N115" s="16">
        <v>0.4</v>
      </c>
      <c r="O115" s="40">
        <v>0</v>
      </c>
      <c r="P115" s="40">
        <v>0</v>
      </c>
      <c r="Q115" s="40">
        <v>0</v>
      </c>
      <c r="R115" s="40">
        <v>0</v>
      </c>
      <c r="S115" s="40">
        <f t="shared" si="2"/>
        <v>0</v>
      </c>
      <c r="T115" s="12" t="s">
        <v>35</v>
      </c>
      <c r="U115" s="12" t="s">
        <v>75</v>
      </c>
      <c r="V115" s="12" t="s">
        <v>75</v>
      </c>
    </row>
    <row r="116" spans="1:22" ht="54" x14ac:dyDescent="0.25">
      <c r="A116" s="10" t="s">
        <v>472</v>
      </c>
      <c r="B116" s="11" t="s">
        <v>46</v>
      </c>
      <c r="C116" s="11" t="s">
        <v>47</v>
      </c>
      <c r="D116" s="12" t="s">
        <v>63</v>
      </c>
      <c r="E116" s="11" t="s">
        <v>138</v>
      </c>
      <c r="F116" s="11"/>
      <c r="G116" s="11" t="s">
        <v>440</v>
      </c>
      <c r="H116" s="10" t="s">
        <v>64</v>
      </c>
      <c r="I116" s="10" t="s">
        <v>65</v>
      </c>
      <c r="J116" s="11" t="s">
        <v>66</v>
      </c>
      <c r="K116" s="13">
        <v>1</v>
      </c>
      <c r="L116" s="44">
        <v>203018210.81999999</v>
      </c>
      <c r="M116" s="45">
        <v>0</v>
      </c>
      <c r="N116" s="45">
        <v>203018210.81999999</v>
      </c>
      <c r="O116" s="40">
        <v>0</v>
      </c>
      <c r="P116" s="40">
        <v>0</v>
      </c>
      <c r="Q116" s="40">
        <v>0</v>
      </c>
      <c r="R116" s="40">
        <v>0</v>
      </c>
      <c r="S116" s="40">
        <f t="shared" si="2"/>
        <v>0</v>
      </c>
      <c r="T116" s="12" t="s">
        <v>35</v>
      </c>
      <c r="U116" s="12" t="s">
        <v>75</v>
      </c>
      <c r="V116" s="12" t="s">
        <v>75</v>
      </c>
    </row>
    <row r="117" spans="1:22" ht="81" x14ac:dyDescent="0.25">
      <c r="A117" s="10" t="s">
        <v>473</v>
      </c>
      <c r="B117" s="12" t="s">
        <v>23</v>
      </c>
      <c r="C117" s="12" t="s">
        <v>24</v>
      </c>
      <c r="D117" s="12" t="s">
        <v>301</v>
      </c>
      <c r="E117" s="11" t="s">
        <v>397</v>
      </c>
      <c r="F117" s="11"/>
      <c r="G117" s="11" t="s">
        <v>924</v>
      </c>
      <c r="H117" s="11" t="s">
        <v>302</v>
      </c>
      <c r="I117" s="10" t="s">
        <v>474</v>
      </c>
      <c r="J117" s="11" t="s">
        <v>475</v>
      </c>
      <c r="K117" s="13">
        <v>1</v>
      </c>
      <c r="L117" s="30">
        <v>76</v>
      </c>
      <c r="M117" s="11">
        <v>0</v>
      </c>
      <c r="N117" s="11">
        <v>76</v>
      </c>
      <c r="O117" s="40">
        <v>0</v>
      </c>
      <c r="P117" s="41">
        <v>0</v>
      </c>
      <c r="Q117" s="41">
        <v>0</v>
      </c>
      <c r="R117" s="41">
        <v>0</v>
      </c>
      <c r="S117" s="40">
        <f t="shared" si="2"/>
        <v>0</v>
      </c>
      <c r="T117" s="11" t="s">
        <v>35</v>
      </c>
      <c r="U117" s="11" t="s">
        <v>30</v>
      </c>
      <c r="V117" s="11" t="s">
        <v>30</v>
      </c>
    </row>
    <row r="118" spans="1:22" ht="135" x14ac:dyDescent="0.25">
      <c r="A118" s="10" t="s">
        <v>476</v>
      </c>
      <c r="B118" s="12" t="s">
        <v>23</v>
      </c>
      <c r="C118" s="12" t="s">
        <v>24</v>
      </c>
      <c r="D118" s="12" t="s">
        <v>301</v>
      </c>
      <c r="E118" s="11" t="s">
        <v>397</v>
      </c>
      <c r="F118" s="11"/>
      <c r="G118" s="11" t="s">
        <v>924</v>
      </c>
      <c r="H118" s="11" t="s">
        <v>306</v>
      </c>
      <c r="I118" s="10" t="s">
        <v>477</v>
      </c>
      <c r="J118" s="11" t="s">
        <v>478</v>
      </c>
      <c r="K118" s="13">
        <v>1</v>
      </c>
      <c r="L118" s="30">
        <v>52</v>
      </c>
      <c r="M118" s="11">
        <v>0</v>
      </c>
      <c r="N118" s="11">
        <v>52</v>
      </c>
      <c r="O118" s="40">
        <v>0</v>
      </c>
      <c r="P118" s="41">
        <v>0</v>
      </c>
      <c r="Q118" s="41">
        <v>0</v>
      </c>
      <c r="R118" s="41">
        <v>0</v>
      </c>
      <c r="S118" s="40">
        <f t="shared" si="2"/>
        <v>0</v>
      </c>
      <c r="T118" s="11" t="s">
        <v>35</v>
      </c>
      <c r="U118" s="11" t="s">
        <v>30</v>
      </c>
      <c r="V118" s="11" t="s">
        <v>30</v>
      </c>
    </row>
    <row r="119" spans="1:22" ht="81" x14ac:dyDescent="0.25">
      <c r="A119" s="10" t="s">
        <v>479</v>
      </c>
      <c r="B119" s="12" t="s">
        <v>23</v>
      </c>
      <c r="C119" s="12" t="s">
        <v>24</v>
      </c>
      <c r="D119" s="12" t="s">
        <v>41</v>
      </c>
      <c r="E119" s="11" t="s">
        <v>397</v>
      </c>
      <c r="F119" s="11"/>
      <c r="G119" s="11" t="s">
        <v>924</v>
      </c>
      <c r="H119" s="11" t="s">
        <v>480</v>
      </c>
      <c r="I119" s="10" t="s">
        <v>481</v>
      </c>
      <c r="J119" s="11" t="s">
        <v>482</v>
      </c>
      <c r="K119" s="13">
        <v>1</v>
      </c>
      <c r="L119" s="30">
        <v>20000</v>
      </c>
      <c r="M119" s="11">
        <v>0</v>
      </c>
      <c r="N119" s="30">
        <v>20000</v>
      </c>
      <c r="O119" s="40">
        <v>0</v>
      </c>
      <c r="P119" s="41">
        <v>0</v>
      </c>
      <c r="Q119" s="41">
        <v>0</v>
      </c>
      <c r="R119" s="41">
        <v>0</v>
      </c>
      <c r="S119" s="40">
        <f t="shared" si="2"/>
        <v>0</v>
      </c>
      <c r="T119" s="11" t="s">
        <v>35</v>
      </c>
      <c r="U119" s="11" t="s">
        <v>30</v>
      </c>
      <c r="V119" s="11" t="s">
        <v>30</v>
      </c>
    </row>
    <row r="120" spans="1:22" ht="81" x14ac:dyDescent="0.25">
      <c r="A120" s="10" t="s">
        <v>483</v>
      </c>
      <c r="B120" s="12" t="s">
        <v>23</v>
      </c>
      <c r="C120" s="12" t="s">
        <v>24</v>
      </c>
      <c r="D120" s="12" t="s">
        <v>41</v>
      </c>
      <c r="E120" s="11" t="s">
        <v>397</v>
      </c>
      <c r="F120" s="11"/>
      <c r="G120" s="11" t="s">
        <v>924</v>
      </c>
      <c r="H120" s="11" t="s">
        <v>484</v>
      </c>
      <c r="I120" s="10" t="s">
        <v>485</v>
      </c>
      <c r="J120" s="11" t="s">
        <v>486</v>
      </c>
      <c r="K120" s="13">
        <v>1</v>
      </c>
      <c r="L120" s="30">
        <v>4500</v>
      </c>
      <c r="M120" s="11">
        <v>0</v>
      </c>
      <c r="N120" s="30">
        <v>4500</v>
      </c>
      <c r="O120" s="40">
        <v>0</v>
      </c>
      <c r="P120" s="41">
        <v>0</v>
      </c>
      <c r="Q120" s="41">
        <v>0</v>
      </c>
      <c r="R120" s="41">
        <v>0</v>
      </c>
      <c r="S120" s="40">
        <f t="shared" si="2"/>
        <v>0</v>
      </c>
      <c r="T120" s="11" t="s">
        <v>35</v>
      </c>
      <c r="U120" s="11" t="s">
        <v>30</v>
      </c>
      <c r="V120" s="11" t="s">
        <v>30</v>
      </c>
    </row>
    <row r="121" spans="1:22" ht="81" x14ac:dyDescent="0.25">
      <c r="A121" s="10" t="s">
        <v>487</v>
      </c>
      <c r="B121" s="12" t="s">
        <v>23</v>
      </c>
      <c r="C121" s="12" t="s">
        <v>24</v>
      </c>
      <c r="D121" s="12" t="s">
        <v>41</v>
      </c>
      <c r="E121" s="11" t="s">
        <v>397</v>
      </c>
      <c r="F121" s="11"/>
      <c r="G121" s="11" t="s">
        <v>924</v>
      </c>
      <c r="H121" s="11" t="s">
        <v>488</v>
      </c>
      <c r="I121" s="10" t="s">
        <v>489</v>
      </c>
      <c r="J121" s="11" t="s">
        <v>490</v>
      </c>
      <c r="K121" s="13">
        <v>1</v>
      </c>
      <c r="L121" s="30">
        <v>115</v>
      </c>
      <c r="M121" s="11">
        <v>0</v>
      </c>
      <c r="N121" s="11">
        <v>115</v>
      </c>
      <c r="O121" s="40">
        <v>0</v>
      </c>
      <c r="P121" s="41">
        <v>0</v>
      </c>
      <c r="Q121" s="41">
        <v>0</v>
      </c>
      <c r="R121" s="41">
        <v>0</v>
      </c>
      <c r="S121" s="40">
        <f t="shared" si="2"/>
        <v>0</v>
      </c>
      <c r="T121" s="11" t="s">
        <v>35</v>
      </c>
      <c r="U121" s="11" t="s">
        <v>30</v>
      </c>
      <c r="V121" s="11" t="s">
        <v>30</v>
      </c>
    </row>
    <row r="122" spans="1:22" ht="81" x14ac:dyDescent="0.25">
      <c r="A122" s="10" t="s">
        <v>491</v>
      </c>
      <c r="B122" s="12" t="s">
        <v>23</v>
      </c>
      <c r="C122" s="12" t="s">
        <v>24</v>
      </c>
      <c r="D122" s="12" t="s">
        <v>41</v>
      </c>
      <c r="E122" s="11" t="s">
        <v>397</v>
      </c>
      <c r="F122" s="11"/>
      <c r="G122" s="11" t="s">
        <v>924</v>
      </c>
      <c r="H122" s="11" t="s">
        <v>488</v>
      </c>
      <c r="I122" s="10" t="s">
        <v>492</v>
      </c>
      <c r="J122" s="11" t="s">
        <v>490</v>
      </c>
      <c r="K122" s="13">
        <v>1</v>
      </c>
      <c r="L122" s="30">
        <v>124</v>
      </c>
      <c r="M122" s="11">
        <v>0</v>
      </c>
      <c r="N122" s="11">
        <v>124</v>
      </c>
      <c r="O122" s="40">
        <v>0</v>
      </c>
      <c r="P122" s="41">
        <v>0</v>
      </c>
      <c r="Q122" s="41">
        <v>0</v>
      </c>
      <c r="R122" s="41">
        <v>0</v>
      </c>
      <c r="S122" s="40">
        <f t="shared" si="2"/>
        <v>0</v>
      </c>
      <c r="T122" s="11" t="s">
        <v>35</v>
      </c>
      <c r="U122" s="11" t="s">
        <v>30</v>
      </c>
      <c r="V122" s="11" t="s">
        <v>30</v>
      </c>
    </row>
    <row r="123" spans="1:22" ht="81" x14ac:dyDescent="0.25">
      <c r="A123" s="10" t="s">
        <v>493</v>
      </c>
      <c r="B123" s="12" t="s">
        <v>23</v>
      </c>
      <c r="C123" s="12" t="s">
        <v>24</v>
      </c>
      <c r="D123" s="12" t="s">
        <v>41</v>
      </c>
      <c r="E123" s="11" t="s">
        <v>397</v>
      </c>
      <c r="F123" s="11"/>
      <c r="G123" s="11" t="s">
        <v>924</v>
      </c>
      <c r="H123" s="11" t="s">
        <v>484</v>
      </c>
      <c r="I123" s="10" t="s">
        <v>494</v>
      </c>
      <c r="J123" s="11" t="s">
        <v>490</v>
      </c>
      <c r="K123" s="13">
        <v>1</v>
      </c>
      <c r="L123" s="30">
        <v>210</v>
      </c>
      <c r="M123" s="11">
        <v>0</v>
      </c>
      <c r="N123" s="11">
        <v>210</v>
      </c>
      <c r="O123" s="40">
        <v>0</v>
      </c>
      <c r="P123" s="41">
        <v>0</v>
      </c>
      <c r="Q123" s="41">
        <v>0</v>
      </c>
      <c r="R123" s="41">
        <v>0</v>
      </c>
      <c r="S123" s="40">
        <f t="shared" si="2"/>
        <v>0</v>
      </c>
      <c r="T123" s="11" t="s">
        <v>35</v>
      </c>
      <c r="U123" s="11" t="s">
        <v>30</v>
      </c>
      <c r="V123" s="11" t="s">
        <v>30</v>
      </c>
    </row>
    <row r="124" spans="1:22" ht="81" x14ac:dyDescent="0.25">
      <c r="A124" s="10" t="s">
        <v>495</v>
      </c>
      <c r="B124" s="12" t="s">
        <v>23</v>
      </c>
      <c r="C124" s="12" t="s">
        <v>24</v>
      </c>
      <c r="D124" s="12" t="s">
        <v>41</v>
      </c>
      <c r="E124" s="11" t="s">
        <v>397</v>
      </c>
      <c r="F124" s="11"/>
      <c r="G124" s="11" t="s">
        <v>924</v>
      </c>
      <c r="H124" s="11" t="s">
        <v>496</v>
      </c>
      <c r="I124" s="10" t="s">
        <v>481</v>
      </c>
      <c r="J124" s="11" t="s">
        <v>497</v>
      </c>
      <c r="K124" s="13">
        <v>1</v>
      </c>
      <c r="L124" s="30">
        <v>700</v>
      </c>
      <c r="M124" s="11">
        <v>0</v>
      </c>
      <c r="N124" s="11">
        <v>700</v>
      </c>
      <c r="O124" s="40">
        <v>0</v>
      </c>
      <c r="P124" s="41">
        <v>0</v>
      </c>
      <c r="Q124" s="41">
        <v>0</v>
      </c>
      <c r="R124" s="41">
        <v>0</v>
      </c>
      <c r="S124" s="40">
        <f t="shared" si="2"/>
        <v>0</v>
      </c>
      <c r="T124" s="11" t="s">
        <v>35</v>
      </c>
      <c r="U124" s="11" t="s">
        <v>30</v>
      </c>
      <c r="V124" s="11" t="s">
        <v>30</v>
      </c>
    </row>
    <row r="125" spans="1:22" ht="81" x14ac:dyDescent="0.25">
      <c r="A125" s="10" t="s">
        <v>498</v>
      </c>
      <c r="B125" s="12" t="s">
        <v>23</v>
      </c>
      <c r="C125" s="12" t="s">
        <v>24</v>
      </c>
      <c r="D125" s="12" t="s">
        <v>41</v>
      </c>
      <c r="E125" s="11" t="s">
        <v>397</v>
      </c>
      <c r="F125" s="11"/>
      <c r="G125" s="11" t="s">
        <v>924</v>
      </c>
      <c r="H125" s="11" t="s">
        <v>499</v>
      </c>
      <c r="I125" s="10" t="s">
        <v>489</v>
      </c>
      <c r="J125" s="11" t="s">
        <v>500</v>
      </c>
      <c r="K125" s="13">
        <v>1</v>
      </c>
      <c r="L125" s="30">
        <v>60</v>
      </c>
      <c r="M125" s="11">
        <v>0</v>
      </c>
      <c r="N125" s="11">
        <v>60</v>
      </c>
      <c r="O125" s="40">
        <v>0</v>
      </c>
      <c r="P125" s="41">
        <v>0</v>
      </c>
      <c r="Q125" s="41">
        <v>0</v>
      </c>
      <c r="R125" s="41">
        <v>0</v>
      </c>
      <c r="S125" s="40">
        <f t="shared" si="2"/>
        <v>0</v>
      </c>
      <c r="T125" s="11" t="s">
        <v>35</v>
      </c>
      <c r="U125" s="11" t="s">
        <v>30</v>
      </c>
      <c r="V125" s="11" t="s">
        <v>30</v>
      </c>
    </row>
    <row r="126" spans="1:22" ht="81" x14ac:dyDescent="0.25">
      <c r="A126" s="10" t="s">
        <v>501</v>
      </c>
      <c r="B126" s="12" t="s">
        <v>23</v>
      </c>
      <c r="C126" s="12" t="s">
        <v>24</v>
      </c>
      <c r="D126" s="12" t="s">
        <v>41</v>
      </c>
      <c r="E126" s="11" t="s">
        <v>397</v>
      </c>
      <c r="F126" s="11"/>
      <c r="G126" s="11" t="s">
        <v>924</v>
      </c>
      <c r="H126" s="11" t="s">
        <v>499</v>
      </c>
      <c r="I126" s="10" t="s">
        <v>494</v>
      </c>
      <c r="J126" s="11" t="s">
        <v>502</v>
      </c>
      <c r="K126" s="13">
        <v>1</v>
      </c>
      <c r="L126" s="30">
        <v>80</v>
      </c>
      <c r="M126" s="11">
        <v>0</v>
      </c>
      <c r="N126" s="11">
        <v>80</v>
      </c>
      <c r="O126" s="40">
        <v>0</v>
      </c>
      <c r="P126" s="41">
        <v>0</v>
      </c>
      <c r="Q126" s="41">
        <v>0</v>
      </c>
      <c r="R126" s="41">
        <v>0</v>
      </c>
      <c r="S126" s="40">
        <f t="shared" si="2"/>
        <v>0</v>
      </c>
      <c r="T126" s="11" t="s">
        <v>35</v>
      </c>
      <c r="U126" s="11" t="s">
        <v>30</v>
      </c>
      <c r="V126" s="11" t="s">
        <v>30</v>
      </c>
    </row>
    <row r="127" spans="1:22" ht="94.5" x14ac:dyDescent="0.25">
      <c r="A127" s="10" t="s">
        <v>503</v>
      </c>
      <c r="B127" s="12" t="s">
        <v>23</v>
      </c>
      <c r="C127" s="12" t="s">
        <v>24</v>
      </c>
      <c r="D127" s="12" t="s">
        <v>41</v>
      </c>
      <c r="E127" s="11" t="s">
        <v>397</v>
      </c>
      <c r="F127" s="11"/>
      <c r="G127" s="11" t="s">
        <v>924</v>
      </c>
      <c r="H127" s="11" t="s">
        <v>504</v>
      </c>
      <c r="I127" s="10" t="s">
        <v>505</v>
      </c>
      <c r="J127" s="11" t="s">
        <v>506</v>
      </c>
      <c r="K127" s="13">
        <v>1</v>
      </c>
      <c r="L127" s="30">
        <v>40</v>
      </c>
      <c r="M127" s="11">
        <v>0</v>
      </c>
      <c r="N127" s="11">
        <v>40</v>
      </c>
      <c r="O127" s="40">
        <v>0</v>
      </c>
      <c r="P127" s="41">
        <v>0</v>
      </c>
      <c r="Q127" s="41">
        <v>0</v>
      </c>
      <c r="R127" s="41">
        <v>0</v>
      </c>
      <c r="S127" s="40">
        <f t="shared" si="2"/>
        <v>0</v>
      </c>
      <c r="T127" s="11" t="s">
        <v>35</v>
      </c>
      <c r="U127" s="11" t="s">
        <v>30</v>
      </c>
      <c r="V127" s="11" t="s">
        <v>30</v>
      </c>
    </row>
    <row r="128" spans="1:22" ht="81" x14ac:dyDescent="0.25">
      <c r="A128" s="10" t="s">
        <v>507</v>
      </c>
      <c r="B128" s="12" t="s">
        <v>23</v>
      </c>
      <c r="C128" s="12" t="s">
        <v>24</v>
      </c>
      <c r="D128" s="12" t="s">
        <v>41</v>
      </c>
      <c r="E128" s="11" t="s">
        <v>397</v>
      </c>
      <c r="F128" s="11" t="s">
        <v>922</v>
      </c>
      <c r="G128" s="11" t="s">
        <v>924</v>
      </c>
      <c r="H128" s="11" t="s">
        <v>508</v>
      </c>
      <c r="I128" s="10" t="s">
        <v>509</v>
      </c>
      <c r="J128" s="11" t="s">
        <v>510</v>
      </c>
      <c r="K128" s="13">
        <v>1</v>
      </c>
      <c r="L128" s="30">
        <v>698</v>
      </c>
      <c r="M128" s="11">
        <v>126</v>
      </c>
      <c r="N128" s="11">
        <v>572</v>
      </c>
      <c r="O128" s="40">
        <v>210774293.05000001</v>
      </c>
      <c r="P128" s="41">
        <v>110215172.07000002</v>
      </c>
      <c r="Q128" s="41">
        <v>66640000</v>
      </c>
      <c r="R128" s="41">
        <v>320989465.12</v>
      </c>
      <c r="S128" s="40">
        <f t="shared" si="2"/>
        <v>387629465.12</v>
      </c>
      <c r="T128" s="11" t="s">
        <v>136</v>
      </c>
      <c r="U128" s="11" t="s">
        <v>511</v>
      </c>
      <c r="V128" s="11" t="s">
        <v>512</v>
      </c>
    </row>
    <row r="129" spans="1:22" ht="94.5" x14ac:dyDescent="0.25">
      <c r="A129" s="10" t="s">
        <v>513</v>
      </c>
      <c r="B129" s="12" t="s">
        <v>23</v>
      </c>
      <c r="C129" s="12" t="s">
        <v>24</v>
      </c>
      <c r="D129" s="12" t="s">
        <v>41</v>
      </c>
      <c r="E129" s="11" t="s">
        <v>397</v>
      </c>
      <c r="F129" s="11" t="s">
        <v>922</v>
      </c>
      <c r="G129" s="11" t="s">
        <v>924</v>
      </c>
      <c r="H129" s="11" t="s">
        <v>514</v>
      </c>
      <c r="I129" s="10" t="s">
        <v>515</v>
      </c>
      <c r="J129" s="11" t="s">
        <v>516</v>
      </c>
      <c r="K129" s="13">
        <v>1</v>
      </c>
      <c r="L129" s="30">
        <v>50</v>
      </c>
      <c r="M129" s="11">
        <v>25</v>
      </c>
      <c r="N129" s="11">
        <v>25</v>
      </c>
      <c r="O129" s="40">
        <v>0</v>
      </c>
      <c r="P129" s="41">
        <v>21458570.160000004</v>
      </c>
      <c r="Q129" s="41">
        <v>10880000</v>
      </c>
      <c r="R129" s="41">
        <v>21458570.160000004</v>
      </c>
      <c r="S129" s="40">
        <f t="shared" si="2"/>
        <v>32338570.160000004</v>
      </c>
      <c r="T129" s="11" t="s">
        <v>136</v>
      </c>
      <c r="U129" s="11" t="s">
        <v>511</v>
      </c>
      <c r="V129" s="11" t="s">
        <v>517</v>
      </c>
    </row>
    <row r="130" spans="1:22" ht="81" x14ac:dyDescent="0.25">
      <c r="A130" s="10" t="s">
        <v>518</v>
      </c>
      <c r="B130" s="12" t="s">
        <v>23</v>
      </c>
      <c r="C130" s="12" t="s">
        <v>24</v>
      </c>
      <c r="D130" s="12" t="s">
        <v>41</v>
      </c>
      <c r="E130" s="11" t="s">
        <v>397</v>
      </c>
      <c r="F130" s="11"/>
      <c r="G130" s="11" t="s">
        <v>924</v>
      </c>
      <c r="H130" s="11" t="s">
        <v>519</v>
      </c>
      <c r="I130" s="10" t="s">
        <v>520</v>
      </c>
      <c r="J130" s="11" t="s">
        <v>521</v>
      </c>
      <c r="K130" s="13">
        <v>1</v>
      </c>
      <c r="L130" s="30">
        <v>4</v>
      </c>
      <c r="M130" s="11">
        <v>0</v>
      </c>
      <c r="N130" s="11">
        <v>4</v>
      </c>
      <c r="O130" s="40">
        <v>0</v>
      </c>
      <c r="P130" s="41">
        <v>0</v>
      </c>
      <c r="Q130" s="41">
        <v>0</v>
      </c>
      <c r="R130" s="41">
        <v>0</v>
      </c>
      <c r="S130" s="40">
        <f t="shared" si="2"/>
        <v>0</v>
      </c>
      <c r="T130" s="11" t="s">
        <v>35</v>
      </c>
      <c r="U130" s="11" t="s">
        <v>30</v>
      </c>
      <c r="V130" s="11" t="s">
        <v>30</v>
      </c>
    </row>
    <row r="131" spans="1:22" ht="81" x14ac:dyDescent="0.25">
      <c r="A131" s="10" t="s">
        <v>522</v>
      </c>
      <c r="B131" s="12" t="s">
        <v>23</v>
      </c>
      <c r="C131" s="12" t="s">
        <v>24</v>
      </c>
      <c r="D131" s="12" t="s">
        <v>41</v>
      </c>
      <c r="E131" s="11" t="s">
        <v>397</v>
      </c>
      <c r="F131" s="11"/>
      <c r="G131" s="11" t="s">
        <v>924</v>
      </c>
      <c r="H131" s="11" t="s">
        <v>523</v>
      </c>
      <c r="I131" s="10" t="s">
        <v>524</v>
      </c>
      <c r="J131" s="11" t="s">
        <v>525</v>
      </c>
      <c r="K131" s="13">
        <v>1</v>
      </c>
      <c r="L131" s="30">
        <v>15</v>
      </c>
      <c r="M131" s="11">
        <v>5</v>
      </c>
      <c r="N131" s="11">
        <v>10</v>
      </c>
      <c r="O131" s="40">
        <v>0</v>
      </c>
      <c r="P131" s="41">
        <v>1476160.6350000002</v>
      </c>
      <c r="Q131" s="41">
        <v>3400000</v>
      </c>
      <c r="R131" s="41">
        <v>1476160.6350000002</v>
      </c>
      <c r="S131" s="40">
        <f t="shared" si="2"/>
        <v>4876160.6349999998</v>
      </c>
      <c r="T131" s="11" t="s">
        <v>136</v>
      </c>
      <c r="U131" s="11" t="s">
        <v>86</v>
      </c>
      <c r="V131" s="11" t="s">
        <v>134</v>
      </c>
    </row>
    <row r="132" spans="1:22" ht="81" x14ac:dyDescent="0.25">
      <c r="A132" s="10" t="s">
        <v>526</v>
      </c>
      <c r="B132" s="12" t="s">
        <v>23</v>
      </c>
      <c r="C132" s="12" t="s">
        <v>24</v>
      </c>
      <c r="D132" s="12" t="s">
        <v>41</v>
      </c>
      <c r="E132" s="11" t="s">
        <v>397</v>
      </c>
      <c r="F132" s="11"/>
      <c r="G132" s="11" t="s">
        <v>924</v>
      </c>
      <c r="H132" s="11" t="s">
        <v>527</v>
      </c>
      <c r="I132" s="10" t="s">
        <v>528</v>
      </c>
      <c r="J132" s="11" t="s">
        <v>529</v>
      </c>
      <c r="K132" s="13">
        <v>1</v>
      </c>
      <c r="L132" s="30">
        <v>250</v>
      </c>
      <c r="M132" s="11">
        <v>0</v>
      </c>
      <c r="N132" s="11">
        <v>250</v>
      </c>
      <c r="O132" s="40">
        <v>0</v>
      </c>
      <c r="P132" s="41">
        <v>0</v>
      </c>
      <c r="Q132" s="41">
        <v>0</v>
      </c>
      <c r="R132" s="41">
        <v>0</v>
      </c>
      <c r="S132" s="40">
        <f t="shared" si="2"/>
        <v>0</v>
      </c>
      <c r="T132" s="11" t="s">
        <v>35</v>
      </c>
      <c r="U132" s="11" t="s">
        <v>30</v>
      </c>
      <c r="V132" s="11" t="s">
        <v>30</v>
      </c>
    </row>
    <row r="133" spans="1:22" ht="81" x14ac:dyDescent="0.25">
      <c r="A133" s="10" t="s">
        <v>530</v>
      </c>
      <c r="B133" s="12" t="s">
        <v>23</v>
      </c>
      <c r="C133" s="12" t="s">
        <v>24</v>
      </c>
      <c r="D133" s="12" t="s">
        <v>41</v>
      </c>
      <c r="E133" s="11" t="s">
        <v>397</v>
      </c>
      <c r="F133" s="11"/>
      <c r="G133" s="11" t="s">
        <v>924</v>
      </c>
      <c r="H133" s="11" t="s">
        <v>531</v>
      </c>
      <c r="I133" s="10" t="s">
        <v>532</v>
      </c>
      <c r="J133" s="11" t="s">
        <v>533</v>
      </c>
      <c r="K133" s="13">
        <v>1</v>
      </c>
      <c r="L133" s="30">
        <v>690</v>
      </c>
      <c r="M133" s="11">
        <v>0</v>
      </c>
      <c r="N133" s="11">
        <v>690</v>
      </c>
      <c r="O133" s="40">
        <v>0</v>
      </c>
      <c r="P133" s="41">
        <v>0</v>
      </c>
      <c r="Q133" s="41">
        <v>0</v>
      </c>
      <c r="R133" s="41">
        <v>0</v>
      </c>
      <c r="S133" s="40">
        <f t="shared" si="2"/>
        <v>0</v>
      </c>
      <c r="T133" s="11" t="s">
        <v>35</v>
      </c>
      <c r="U133" s="11" t="s">
        <v>30</v>
      </c>
      <c r="V133" s="11" t="s">
        <v>30</v>
      </c>
    </row>
    <row r="134" spans="1:22" ht="81" x14ac:dyDescent="0.25">
      <c r="A134" s="10" t="s">
        <v>534</v>
      </c>
      <c r="B134" s="12" t="s">
        <v>23</v>
      </c>
      <c r="C134" s="12" t="s">
        <v>24</v>
      </c>
      <c r="D134" s="12" t="s">
        <v>41</v>
      </c>
      <c r="E134" s="11" t="s">
        <v>397</v>
      </c>
      <c r="F134" s="11" t="s">
        <v>922</v>
      </c>
      <c r="G134" s="11" t="s">
        <v>924</v>
      </c>
      <c r="H134" s="11" t="s">
        <v>535</v>
      </c>
      <c r="I134" s="10" t="s">
        <v>536</v>
      </c>
      <c r="J134" s="11" t="s">
        <v>537</v>
      </c>
      <c r="K134" s="13">
        <v>1</v>
      </c>
      <c r="L134" s="30">
        <v>6</v>
      </c>
      <c r="M134" s="11">
        <v>3</v>
      </c>
      <c r="N134" s="11">
        <v>3</v>
      </c>
      <c r="O134" s="40">
        <v>41741322.29999999</v>
      </c>
      <c r="P134" s="41">
        <v>10831901.143500002</v>
      </c>
      <c r="Q134" s="41">
        <v>6120000</v>
      </c>
      <c r="R134" s="41">
        <v>52573223.44349999</v>
      </c>
      <c r="S134" s="40">
        <f t="shared" si="2"/>
        <v>58693223.44349999</v>
      </c>
      <c r="T134" s="11" t="s">
        <v>136</v>
      </c>
      <c r="U134" s="11" t="s">
        <v>511</v>
      </c>
      <c r="V134" s="11" t="s">
        <v>512</v>
      </c>
    </row>
    <row r="135" spans="1:22" ht="81" x14ac:dyDescent="0.25">
      <c r="A135" s="10" t="s">
        <v>538</v>
      </c>
      <c r="B135" s="12" t="s">
        <v>23</v>
      </c>
      <c r="C135" s="12" t="s">
        <v>24</v>
      </c>
      <c r="D135" s="12" t="s">
        <v>41</v>
      </c>
      <c r="E135" s="11" t="s">
        <v>397</v>
      </c>
      <c r="F135" s="11" t="s">
        <v>922</v>
      </c>
      <c r="G135" s="11" t="s">
        <v>924</v>
      </c>
      <c r="H135" s="11" t="s">
        <v>539</v>
      </c>
      <c r="I135" s="10" t="s">
        <v>540</v>
      </c>
      <c r="J135" s="11" t="s">
        <v>541</v>
      </c>
      <c r="K135" s="13">
        <v>1</v>
      </c>
      <c r="L135" s="30">
        <v>2</v>
      </c>
      <c r="M135" s="11">
        <v>2</v>
      </c>
      <c r="N135" s="11">
        <v>0</v>
      </c>
      <c r="O135" s="40">
        <v>0</v>
      </c>
      <c r="P135" s="41">
        <v>1651392.7620000001</v>
      </c>
      <c r="Q135" s="41">
        <v>2720000</v>
      </c>
      <c r="R135" s="41">
        <v>1651392.7620000001</v>
      </c>
      <c r="S135" s="40">
        <f t="shared" si="2"/>
        <v>4371392.7620000001</v>
      </c>
      <c r="T135" s="11" t="s">
        <v>136</v>
      </c>
      <c r="U135" s="11" t="s">
        <v>511</v>
      </c>
      <c r="V135" s="11" t="s">
        <v>512</v>
      </c>
    </row>
    <row r="136" spans="1:22" ht="81" x14ac:dyDescent="0.25">
      <c r="A136" s="10" t="s">
        <v>542</v>
      </c>
      <c r="B136" s="12" t="s">
        <v>23</v>
      </c>
      <c r="C136" s="12" t="s">
        <v>24</v>
      </c>
      <c r="D136" s="12" t="s">
        <v>41</v>
      </c>
      <c r="E136" s="11" t="s">
        <v>397</v>
      </c>
      <c r="F136" s="11"/>
      <c r="G136" s="11" t="s">
        <v>924</v>
      </c>
      <c r="H136" s="11" t="s">
        <v>543</v>
      </c>
      <c r="I136" s="10" t="s">
        <v>544</v>
      </c>
      <c r="J136" s="11" t="s">
        <v>545</v>
      </c>
      <c r="K136" s="13">
        <v>1</v>
      </c>
      <c r="L136" s="30">
        <v>2</v>
      </c>
      <c r="M136" s="11">
        <v>2</v>
      </c>
      <c r="N136" s="11">
        <v>0</v>
      </c>
      <c r="O136" s="40">
        <v>0</v>
      </c>
      <c r="P136" s="41">
        <v>1651392.7620000001</v>
      </c>
      <c r="Q136" s="41">
        <v>2720000</v>
      </c>
      <c r="R136" s="41">
        <v>1651392.7620000001</v>
      </c>
      <c r="S136" s="40">
        <f t="shared" si="2"/>
        <v>4371392.7620000001</v>
      </c>
      <c r="T136" s="11" t="s">
        <v>136</v>
      </c>
      <c r="U136" s="11" t="s">
        <v>511</v>
      </c>
      <c r="V136" s="11" t="s">
        <v>512</v>
      </c>
    </row>
    <row r="137" spans="1:22" ht="81" x14ac:dyDescent="0.25">
      <c r="A137" s="10" t="s">
        <v>546</v>
      </c>
      <c r="B137" s="12" t="s">
        <v>23</v>
      </c>
      <c r="C137" s="12" t="s">
        <v>24</v>
      </c>
      <c r="D137" s="12" t="s">
        <v>41</v>
      </c>
      <c r="E137" s="11" t="s">
        <v>397</v>
      </c>
      <c r="F137" s="11"/>
      <c r="G137" s="11" t="s">
        <v>924</v>
      </c>
      <c r="H137" s="11" t="s">
        <v>547</v>
      </c>
      <c r="I137" s="10" t="s">
        <v>548</v>
      </c>
      <c r="J137" s="11" t="s">
        <v>549</v>
      </c>
      <c r="K137" s="13">
        <v>1</v>
      </c>
      <c r="L137" s="30">
        <v>2</v>
      </c>
      <c r="M137" s="11">
        <v>1</v>
      </c>
      <c r="N137" s="11">
        <v>1</v>
      </c>
      <c r="O137" s="40">
        <v>0</v>
      </c>
      <c r="P137" s="41">
        <v>825696.38100000005</v>
      </c>
      <c r="Q137" s="41">
        <v>1360000</v>
      </c>
      <c r="R137" s="41">
        <v>825696.38100000005</v>
      </c>
      <c r="S137" s="40">
        <f t="shared" si="2"/>
        <v>2185696.3810000001</v>
      </c>
      <c r="T137" s="11" t="s">
        <v>136</v>
      </c>
      <c r="U137" s="11" t="s">
        <v>511</v>
      </c>
      <c r="V137" s="11" t="s">
        <v>512</v>
      </c>
    </row>
    <row r="138" spans="1:22" ht="81" x14ac:dyDescent="0.25">
      <c r="A138" s="10" t="s">
        <v>550</v>
      </c>
      <c r="B138" s="12" t="s">
        <v>23</v>
      </c>
      <c r="C138" s="12" t="s">
        <v>24</v>
      </c>
      <c r="D138" s="12" t="s">
        <v>41</v>
      </c>
      <c r="E138" s="11" t="s">
        <v>397</v>
      </c>
      <c r="F138" s="11"/>
      <c r="G138" s="11" t="s">
        <v>924</v>
      </c>
      <c r="H138" s="11" t="s">
        <v>551</v>
      </c>
      <c r="I138" s="10" t="s">
        <v>552</v>
      </c>
      <c r="J138" s="11" t="s">
        <v>553</v>
      </c>
      <c r="K138" s="13">
        <v>1</v>
      </c>
      <c r="L138" s="30">
        <v>3</v>
      </c>
      <c r="M138" s="11">
        <v>0</v>
      </c>
      <c r="N138" s="11">
        <v>3</v>
      </c>
      <c r="O138" s="40">
        <v>0</v>
      </c>
      <c r="P138" s="41"/>
      <c r="Q138" s="41"/>
      <c r="R138" s="41">
        <v>0</v>
      </c>
      <c r="S138" s="40">
        <f t="shared" ref="S138:S201" si="3">+O138+P138+Q138</f>
        <v>0</v>
      </c>
      <c r="T138" s="11" t="s">
        <v>35</v>
      </c>
      <c r="U138" s="11" t="s">
        <v>30</v>
      </c>
      <c r="V138" s="11" t="s">
        <v>30</v>
      </c>
    </row>
    <row r="139" spans="1:22" ht="81" x14ac:dyDescent="0.25">
      <c r="A139" s="10" t="s">
        <v>554</v>
      </c>
      <c r="B139" s="12" t="s">
        <v>23</v>
      </c>
      <c r="C139" s="12" t="s">
        <v>24</v>
      </c>
      <c r="D139" s="12" t="s">
        <v>41</v>
      </c>
      <c r="E139" s="11" t="s">
        <v>397</v>
      </c>
      <c r="F139" s="11"/>
      <c r="G139" s="11" t="s">
        <v>924</v>
      </c>
      <c r="H139" s="11" t="s">
        <v>555</v>
      </c>
      <c r="I139" s="10" t="s">
        <v>556</v>
      </c>
      <c r="J139" s="11" t="s">
        <v>557</v>
      </c>
      <c r="K139" s="13">
        <v>1</v>
      </c>
      <c r="L139" s="30">
        <v>33</v>
      </c>
      <c r="M139" s="11">
        <v>14</v>
      </c>
      <c r="N139" s="11">
        <v>19</v>
      </c>
      <c r="O139" s="40">
        <v>0</v>
      </c>
      <c r="P139" s="41">
        <v>11559749.334000001</v>
      </c>
      <c r="Q139" s="41">
        <v>19040000</v>
      </c>
      <c r="R139" s="41">
        <v>11559749.334000001</v>
      </c>
      <c r="S139" s="40">
        <f t="shared" si="3"/>
        <v>30599749.333999999</v>
      </c>
      <c r="T139" s="11" t="s">
        <v>136</v>
      </c>
      <c r="U139" s="11" t="s">
        <v>86</v>
      </c>
      <c r="V139" s="11" t="s">
        <v>134</v>
      </c>
    </row>
    <row r="140" spans="1:22" ht="81" x14ac:dyDescent="0.25">
      <c r="A140" s="10" t="s">
        <v>558</v>
      </c>
      <c r="B140" s="12" t="s">
        <v>23</v>
      </c>
      <c r="C140" s="12" t="s">
        <v>24</v>
      </c>
      <c r="D140" s="12" t="s">
        <v>301</v>
      </c>
      <c r="E140" s="11" t="s">
        <v>397</v>
      </c>
      <c r="F140" s="11" t="s">
        <v>921</v>
      </c>
      <c r="G140" s="11" t="s">
        <v>924</v>
      </c>
      <c r="H140" s="11" t="s">
        <v>559</v>
      </c>
      <c r="I140" s="10" t="s">
        <v>560</v>
      </c>
      <c r="J140" s="11" t="s">
        <v>561</v>
      </c>
      <c r="K140" s="13">
        <v>1</v>
      </c>
      <c r="L140" s="30">
        <v>3066</v>
      </c>
      <c r="M140" s="11">
        <v>0</v>
      </c>
      <c r="N140" s="11">
        <v>3066</v>
      </c>
      <c r="O140" s="40">
        <v>176296160.76996806</v>
      </c>
      <c r="P140" s="41">
        <v>0</v>
      </c>
      <c r="Q140" s="41">
        <v>0</v>
      </c>
      <c r="R140" s="41">
        <v>176296160.76996806</v>
      </c>
      <c r="S140" s="40">
        <f t="shared" si="3"/>
        <v>176296160.76996806</v>
      </c>
      <c r="T140" s="11" t="s">
        <v>136</v>
      </c>
      <c r="U140" s="11" t="s">
        <v>385</v>
      </c>
      <c r="V140" s="11" t="s">
        <v>386</v>
      </c>
    </row>
    <row r="141" spans="1:22" ht="81" x14ac:dyDescent="0.25">
      <c r="A141" s="10" t="s">
        <v>562</v>
      </c>
      <c r="B141" s="12" t="s">
        <v>23</v>
      </c>
      <c r="C141" s="12" t="s">
        <v>24</v>
      </c>
      <c r="D141" s="12" t="s">
        <v>301</v>
      </c>
      <c r="E141" s="11" t="s">
        <v>397</v>
      </c>
      <c r="F141" s="11" t="s">
        <v>921</v>
      </c>
      <c r="G141" s="11" t="s">
        <v>924</v>
      </c>
      <c r="H141" s="11" t="s">
        <v>559</v>
      </c>
      <c r="I141" s="10" t="s">
        <v>563</v>
      </c>
      <c r="J141" s="11" t="s">
        <v>561</v>
      </c>
      <c r="K141" s="13">
        <v>1</v>
      </c>
      <c r="L141" s="30">
        <v>676</v>
      </c>
      <c r="M141" s="11">
        <v>0</v>
      </c>
      <c r="N141" s="11">
        <v>676</v>
      </c>
      <c r="O141" s="40">
        <v>38870255.929712459</v>
      </c>
      <c r="P141" s="41">
        <v>0</v>
      </c>
      <c r="Q141" s="41">
        <v>0</v>
      </c>
      <c r="R141" s="41">
        <v>38870255.929712459</v>
      </c>
      <c r="S141" s="40">
        <f t="shared" si="3"/>
        <v>38870255.929712459</v>
      </c>
      <c r="T141" s="11" t="s">
        <v>136</v>
      </c>
      <c r="U141" s="11" t="s">
        <v>385</v>
      </c>
      <c r="V141" s="11" t="s">
        <v>386</v>
      </c>
    </row>
    <row r="142" spans="1:22" ht="81" x14ac:dyDescent="0.25">
      <c r="A142" s="10" t="s">
        <v>564</v>
      </c>
      <c r="B142" s="12" t="s">
        <v>23</v>
      </c>
      <c r="C142" s="12" t="s">
        <v>24</v>
      </c>
      <c r="D142" s="12" t="s">
        <v>301</v>
      </c>
      <c r="E142" s="11" t="s">
        <v>397</v>
      </c>
      <c r="F142" s="11" t="s">
        <v>921</v>
      </c>
      <c r="G142" s="11" t="s">
        <v>924</v>
      </c>
      <c r="H142" s="11" t="s">
        <v>565</v>
      </c>
      <c r="I142" s="10" t="s">
        <v>566</v>
      </c>
      <c r="J142" s="11" t="s">
        <v>561</v>
      </c>
      <c r="K142" s="13">
        <v>1</v>
      </c>
      <c r="L142" s="30">
        <v>2536</v>
      </c>
      <c r="M142" s="11">
        <v>0</v>
      </c>
      <c r="N142" s="11">
        <v>2536</v>
      </c>
      <c r="O142" s="40">
        <v>145820960.11501598</v>
      </c>
      <c r="P142" s="41">
        <v>0</v>
      </c>
      <c r="Q142" s="41">
        <v>0</v>
      </c>
      <c r="R142" s="41">
        <v>145820960.11501598</v>
      </c>
      <c r="S142" s="40">
        <f t="shared" si="3"/>
        <v>145820960.11501598</v>
      </c>
      <c r="T142" s="11" t="s">
        <v>136</v>
      </c>
      <c r="U142" s="11" t="s">
        <v>385</v>
      </c>
      <c r="V142" s="11" t="s">
        <v>386</v>
      </c>
    </row>
    <row r="143" spans="1:22" ht="81" x14ac:dyDescent="0.25">
      <c r="A143" s="10" t="s">
        <v>567</v>
      </c>
      <c r="B143" s="12" t="s">
        <v>23</v>
      </c>
      <c r="C143" s="12" t="s">
        <v>24</v>
      </c>
      <c r="D143" s="12" t="s">
        <v>301</v>
      </c>
      <c r="E143" s="11" t="s">
        <v>397</v>
      </c>
      <c r="F143" s="11" t="s">
        <v>921</v>
      </c>
      <c r="G143" s="11" t="s">
        <v>924</v>
      </c>
      <c r="H143" s="11" t="s">
        <v>568</v>
      </c>
      <c r="I143" s="10" t="s">
        <v>569</v>
      </c>
      <c r="J143" s="11" t="s">
        <v>561</v>
      </c>
      <c r="K143" s="13">
        <v>1</v>
      </c>
      <c r="L143" s="30">
        <v>6124</v>
      </c>
      <c r="M143" s="11">
        <v>0</v>
      </c>
      <c r="N143" s="11">
        <v>6124</v>
      </c>
      <c r="O143" s="40">
        <v>352132318.51118207</v>
      </c>
      <c r="P143" s="41">
        <v>0</v>
      </c>
      <c r="Q143" s="41">
        <v>0</v>
      </c>
      <c r="R143" s="41">
        <v>352132318.51118207</v>
      </c>
      <c r="S143" s="40">
        <f t="shared" si="3"/>
        <v>352132318.51118207</v>
      </c>
      <c r="T143" s="11" t="s">
        <v>136</v>
      </c>
      <c r="U143" s="11" t="s">
        <v>385</v>
      </c>
      <c r="V143" s="11" t="s">
        <v>386</v>
      </c>
    </row>
    <row r="144" spans="1:22" ht="81" x14ac:dyDescent="0.25">
      <c r="A144" s="10" t="s">
        <v>570</v>
      </c>
      <c r="B144" s="12" t="s">
        <v>23</v>
      </c>
      <c r="C144" s="12" t="s">
        <v>24</v>
      </c>
      <c r="D144" s="12" t="s">
        <v>301</v>
      </c>
      <c r="E144" s="11" t="s">
        <v>397</v>
      </c>
      <c r="F144" s="11"/>
      <c r="G144" s="11" t="s">
        <v>924</v>
      </c>
      <c r="H144" s="11" t="s">
        <v>571</v>
      </c>
      <c r="I144" s="10" t="s">
        <v>572</v>
      </c>
      <c r="J144" s="11" t="s">
        <v>561</v>
      </c>
      <c r="K144" s="13">
        <v>1</v>
      </c>
      <c r="L144" s="30">
        <v>4500</v>
      </c>
      <c r="M144" s="11">
        <v>0</v>
      </c>
      <c r="N144" s="11">
        <v>4500</v>
      </c>
      <c r="O144" s="40">
        <v>258751703.67412141</v>
      </c>
      <c r="P144" s="41">
        <v>0</v>
      </c>
      <c r="Q144" s="41">
        <v>0</v>
      </c>
      <c r="R144" s="41">
        <v>258751703.67412141</v>
      </c>
      <c r="S144" s="40">
        <f t="shared" si="3"/>
        <v>258751703.67412141</v>
      </c>
      <c r="T144" s="11" t="s">
        <v>136</v>
      </c>
      <c r="U144" s="11" t="s">
        <v>385</v>
      </c>
      <c r="V144" s="11" t="s">
        <v>386</v>
      </c>
    </row>
    <row r="145" spans="1:22" ht="81" x14ac:dyDescent="0.25">
      <c r="A145" s="10" t="s">
        <v>573</v>
      </c>
      <c r="B145" s="12" t="s">
        <v>23</v>
      </c>
      <c r="C145" s="12" t="s">
        <v>24</v>
      </c>
      <c r="D145" s="12" t="s">
        <v>301</v>
      </c>
      <c r="E145" s="11" t="s">
        <v>397</v>
      </c>
      <c r="F145" s="11" t="s">
        <v>921</v>
      </c>
      <c r="G145" s="11" t="s">
        <v>924</v>
      </c>
      <c r="H145" s="11" t="s">
        <v>565</v>
      </c>
      <c r="I145" s="10" t="s">
        <v>574</v>
      </c>
      <c r="J145" s="11" t="s">
        <v>561</v>
      </c>
      <c r="K145" s="13">
        <v>1</v>
      </c>
      <c r="L145" s="30">
        <v>2235</v>
      </c>
      <c r="M145" s="11">
        <v>0</v>
      </c>
      <c r="N145" s="11">
        <v>2235</v>
      </c>
      <c r="O145" s="40">
        <v>0</v>
      </c>
      <c r="P145" s="41">
        <v>0</v>
      </c>
      <c r="Q145" s="41">
        <v>0</v>
      </c>
      <c r="R145" s="41">
        <v>0</v>
      </c>
      <c r="S145" s="40">
        <f t="shared" si="3"/>
        <v>0</v>
      </c>
      <c r="T145" s="11" t="s">
        <v>35</v>
      </c>
      <c r="U145" s="11" t="s">
        <v>30</v>
      </c>
      <c r="V145" s="11" t="s">
        <v>30</v>
      </c>
    </row>
    <row r="146" spans="1:22" ht="81" x14ac:dyDescent="0.25">
      <c r="A146" s="10" t="s">
        <v>575</v>
      </c>
      <c r="B146" s="12" t="s">
        <v>23</v>
      </c>
      <c r="C146" s="12" t="s">
        <v>24</v>
      </c>
      <c r="D146" s="12" t="s">
        <v>301</v>
      </c>
      <c r="E146" s="11" t="s">
        <v>397</v>
      </c>
      <c r="F146" s="11" t="s">
        <v>921</v>
      </c>
      <c r="G146" s="11" t="s">
        <v>924</v>
      </c>
      <c r="H146" s="11" t="s">
        <v>576</v>
      </c>
      <c r="I146" s="10" t="s">
        <v>577</v>
      </c>
      <c r="J146" s="11" t="s">
        <v>578</v>
      </c>
      <c r="K146" s="13">
        <v>1</v>
      </c>
      <c r="L146" s="30">
        <v>550</v>
      </c>
      <c r="M146" s="11">
        <v>0</v>
      </c>
      <c r="N146" s="11">
        <v>550</v>
      </c>
      <c r="O146" s="40">
        <v>0</v>
      </c>
      <c r="P146" s="41">
        <v>0</v>
      </c>
      <c r="Q146" s="41">
        <v>0</v>
      </c>
      <c r="R146" s="41">
        <v>0</v>
      </c>
      <c r="S146" s="40">
        <f t="shared" si="3"/>
        <v>0</v>
      </c>
      <c r="T146" s="11" t="s">
        <v>35</v>
      </c>
      <c r="U146" s="11" t="s">
        <v>30</v>
      </c>
      <c r="V146" s="11" t="s">
        <v>30</v>
      </c>
    </row>
    <row r="147" spans="1:22" ht="81" x14ac:dyDescent="0.25">
      <c r="A147" s="10" t="s">
        <v>579</v>
      </c>
      <c r="B147" s="12" t="s">
        <v>23</v>
      </c>
      <c r="C147" s="12" t="s">
        <v>24</v>
      </c>
      <c r="D147" s="12" t="s">
        <v>301</v>
      </c>
      <c r="E147" s="11" t="s">
        <v>397</v>
      </c>
      <c r="F147" s="11"/>
      <c r="G147" s="11" t="s">
        <v>924</v>
      </c>
      <c r="H147" s="11" t="s">
        <v>580</v>
      </c>
      <c r="I147" s="10" t="s">
        <v>581</v>
      </c>
      <c r="J147" s="11" t="s">
        <v>582</v>
      </c>
      <c r="K147" s="13">
        <v>1</v>
      </c>
      <c r="L147" s="30">
        <v>210</v>
      </c>
      <c r="M147" s="11">
        <v>0</v>
      </c>
      <c r="N147" s="11">
        <v>210</v>
      </c>
      <c r="O147" s="40">
        <v>0</v>
      </c>
      <c r="P147" s="41">
        <v>0</v>
      </c>
      <c r="Q147" s="41">
        <v>0</v>
      </c>
      <c r="R147" s="41">
        <v>0</v>
      </c>
      <c r="S147" s="40">
        <f t="shared" si="3"/>
        <v>0</v>
      </c>
      <c r="T147" s="11" t="s">
        <v>35</v>
      </c>
      <c r="U147" s="11" t="s">
        <v>30</v>
      </c>
      <c r="V147" s="11" t="s">
        <v>30</v>
      </c>
    </row>
    <row r="148" spans="1:22" ht="108" x14ac:dyDescent="0.25">
      <c r="A148" s="10" t="s">
        <v>583</v>
      </c>
      <c r="B148" s="12" t="s">
        <v>23</v>
      </c>
      <c r="C148" s="12" t="s">
        <v>24</v>
      </c>
      <c r="D148" s="12" t="s">
        <v>301</v>
      </c>
      <c r="E148" s="11" t="s">
        <v>397</v>
      </c>
      <c r="F148" s="11"/>
      <c r="G148" s="11" t="s">
        <v>924</v>
      </c>
      <c r="H148" s="11" t="s">
        <v>580</v>
      </c>
      <c r="I148" s="10" t="s">
        <v>584</v>
      </c>
      <c r="J148" s="11" t="s">
        <v>585</v>
      </c>
      <c r="K148" s="13">
        <v>1</v>
      </c>
      <c r="L148" s="30">
        <v>34</v>
      </c>
      <c r="M148" s="11">
        <v>0</v>
      </c>
      <c r="N148" s="11">
        <v>34</v>
      </c>
      <c r="O148" s="40">
        <v>280909631.46960002</v>
      </c>
      <c r="P148" s="41">
        <v>0</v>
      </c>
      <c r="Q148" s="41">
        <v>0</v>
      </c>
      <c r="R148" s="41">
        <v>280909631.46960002</v>
      </c>
      <c r="S148" s="40">
        <f t="shared" si="3"/>
        <v>280909631.46960002</v>
      </c>
      <c r="T148" s="11" t="s">
        <v>136</v>
      </c>
      <c r="U148" s="11" t="s">
        <v>586</v>
      </c>
      <c r="V148" s="12" t="s">
        <v>587</v>
      </c>
    </row>
    <row r="149" spans="1:22" ht="108" x14ac:dyDescent="0.25">
      <c r="A149" s="11" t="s">
        <v>588</v>
      </c>
      <c r="B149" s="12" t="s">
        <v>23</v>
      </c>
      <c r="C149" s="12" t="s">
        <v>24</v>
      </c>
      <c r="D149" s="12" t="s">
        <v>41</v>
      </c>
      <c r="E149" s="11" t="s">
        <v>397</v>
      </c>
      <c r="F149" s="11"/>
      <c r="G149" s="11" t="s">
        <v>924</v>
      </c>
      <c r="H149" s="11" t="s">
        <v>589</v>
      </c>
      <c r="I149" s="10" t="s">
        <v>590</v>
      </c>
      <c r="J149" s="11" t="s">
        <v>591</v>
      </c>
      <c r="K149" s="13">
        <v>1</v>
      </c>
      <c r="L149" s="30">
        <v>1500</v>
      </c>
      <c r="M149" s="11">
        <v>0</v>
      </c>
      <c r="N149" s="11">
        <v>1500</v>
      </c>
      <c r="O149" s="40">
        <v>0</v>
      </c>
      <c r="P149" s="41">
        <v>0</v>
      </c>
      <c r="Q149" s="41">
        <v>0</v>
      </c>
      <c r="R149" s="41">
        <v>0</v>
      </c>
      <c r="S149" s="40">
        <f t="shared" si="3"/>
        <v>0</v>
      </c>
      <c r="T149" s="11" t="s">
        <v>35</v>
      </c>
      <c r="U149" s="11" t="s">
        <v>30</v>
      </c>
      <c r="V149" s="11" t="s">
        <v>30</v>
      </c>
    </row>
    <row r="150" spans="1:22" ht="81" x14ac:dyDescent="0.25">
      <c r="A150" s="11" t="s">
        <v>592</v>
      </c>
      <c r="B150" s="12" t="s">
        <v>23</v>
      </c>
      <c r="C150" s="12" t="s">
        <v>24</v>
      </c>
      <c r="D150" s="12" t="s">
        <v>41</v>
      </c>
      <c r="E150" s="11" t="s">
        <v>397</v>
      </c>
      <c r="F150" s="11"/>
      <c r="G150" s="11" t="s">
        <v>924</v>
      </c>
      <c r="H150" s="11" t="s">
        <v>589</v>
      </c>
      <c r="I150" s="10" t="s">
        <v>593</v>
      </c>
      <c r="J150" s="11" t="s">
        <v>591</v>
      </c>
      <c r="K150" s="13">
        <v>1</v>
      </c>
      <c r="L150" s="30">
        <v>1000</v>
      </c>
      <c r="M150" s="11">
        <v>0</v>
      </c>
      <c r="N150" s="11">
        <v>1000</v>
      </c>
      <c r="O150" s="40">
        <v>0</v>
      </c>
      <c r="P150" s="41">
        <v>0</v>
      </c>
      <c r="Q150" s="41">
        <v>0</v>
      </c>
      <c r="R150" s="41">
        <v>0</v>
      </c>
      <c r="S150" s="40">
        <f t="shared" si="3"/>
        <v>0</v>
      </c>
      <c r="T150" s="11" t="s">
        <v>35</v>
      </c>
      <c r="U150" s="11" t="s">
        <v>30</v>
      </c>
      <c r="V150" s="11" t="s">
        <v>30</v>
      </c>
    </row>
    <row r="151" spans="1:22" ht="81" x14ac:dyDescent="0.25">
      <c r="A151" s="11" t="s">
        <v>594</v>
      </c>
      <c r="B151" s="12" t="s">
        <v>23</v>
      </c>
      <c r="C151" s="12" t="s">
        <v>24</v>
      </c>
      <c r="D151" s="12" t="s">
        <v>41</v>
      </c>
      <c r="E151" s="11" t="s">
        <v>397</v>
      </c>
      <c r="F151" s="11"/>
      <c r="G151" s="11" t="s">
        <v>924</v>
      </c>
      <c r="H151" s="11" t="s">
        <v>595</v>
      </c>
      <c r="I151" s="10" t="s">
        <v>596</v>
      </c>
      <c r="J151" s="11" t="s">
        <v>597</v>
      </c>
      <c r="K151" s="13">
        <v>1</v>
      </c>
      <c r="L151" s="30">
        <v>100</v>
      </c>
      <c r="M151" s="11">
        <v>0</v>
      </c>
      <c r="N151" s="11">
        <v>100</v>
      </c>
      <c r="O151" s="40">
        <v>0</v>
      </c>
      <c r="P151" s="41">
        <v>0</v>
      </c>
      <c r="Q151" s="41">
        <v>0</v>
      </c>
      <c r="R151" s="41">
        <v>0</v>
      </c>
      <c r="S151" s="40">
        <f t="shared" si="3"/>
        <v>0</v>
      </c>
      <c r="T151" s="11" t="s">
        <v>35</v>
      </c>
      <c r="U151" s="11" t="s">
        <v>30</v>
      </c>
      <c r="V151" s="11" t="s">
        <v>30</v>
      </c>
    </row>
    <row r="152" spans="1:22" ht="81" x14ac:dyDescent="0.25">
      <c r="A152" s="11" t="s">
        <v>598</v>
      </c>
      <c r="B152" s="12" t="s">
        <v>23</v>
      </c>
      <c r="C152" s="12" t="s">
        <v>24</v>
      </c>
      <c r="D152" s="12" t="s">
        <v>41</v>
      </c>
      <c r="E152" s="11" t="s">
        <v>397</v>
      </c>
      <c r="F152" s="11"/>
      <c r="G152" s="11" t="s">
        <v>924</v>
      </c>
      <c r="H152" s="11" t="s">
        <v>595</v>
      </c>
      <c r="I152" s="10" t="s">
        <v>599</v>
      </c>
      <c r="J152" s="11" t="s">
        <v>597</v>
      </c>
      <c r="K152" s="13">
        <v>1</v>
      </c>
      <c r="L152" s="30">
        <v>16000</v>
      </c>
      <c r="M152" s="11">
        <v>0</v>
      </c>
      <c r="N152" s="11">
        <v>16000</v>
      </c>
      <c r="O152" s="40">
        <v>0</v>
      </c>
      <c r="P152" s="41">
        <v>0</v>
      </c>
      <c r="Q152" s="41">
        <v>0</v>
      </c>
      <c r="R152" s="41">
        <v>0</v>
      </c>
      <c r="S152" s="40">
        <f t="shared" si="3"/>
        <v>0</v>
      </c>
      <c r="T152" s="11" t="s">
        <v>35</v>
      </c>
      <c r="U152" s="11" t="s">
        <v>30</v>
      </c>
      <c r="V152" s="11" t="s">
        <v>30</v>
      </c>
    </row>
    <row r="153" spans="1:22" ht="54" x14ac:dyDescent="0.25">
      <c r="A153" s="11" t="s">
        <v>600</v>
      </c>
      <c r="B153" s="11" t="s">
        <v>46</v>
      </c>
      <c r="C153" s="12" t="s">
        <v>47</v>
      </c>
      <c r="D153" s="12" t="s">
        <v>63</v>
      </c>
      <c r="E153" s="11" t="s">
        <v>138</v>
      </c>
      <c r="F153" s="11"/>
      <c r="G153" s="11" t="s">
        <v>924</v>
      </c>
      <c r="H153" s="10" t="s">
        <v>64</v>
      </c>
      <c r="I153" s="10" t="s">
        <v>65</v>
      </c>
      <c r="J153" s="11" t="s">
        <v>66</v>
      </c>
      <c r="K153" s="13">
        <v>1</v>
      </c>
      <c r="L153" s="44">
        <v>1619718347.3082447</v>
      </c>
      <c r="M153" s="45">
        <v>0</v>
      </c>
      <c r="N153" s="45">
        <v>1619718347.3082447</v>
      </c>
      <c r="O153" s="40">
        <v>0</v>
      </c>
      <c r="P153" s="41">
        <v>0</v>
      </c>
      <c r="Q153" s="41">
        <v>0</v>
      </c>
      <c r="R153" s="41">
        <v>0</v>
      </c>
      <c r="S153" s="40">
        <f t="shared" si="3"/>
        <v>0</v>
      </c>
      <c r="T153" s="11" t="s">
        <v>35</v>
      </c>
      <c r="U153" s="11" t="s">
        <v>30</v>
      </c>
      <c r="V153" s="11" t="s">
        <v>30</v>
      </c>
    </row>
    <row r="154" spans="1:22" ht="67.5" x14ac:dyDescent="0.25">
      <c r="A154" s="11" t="s">
        <v>601</v>
      </c>
      <c r="B154" s="11" t="s">
        <v>57</v>
      </c>
      <c r="C154" s="12" t="s">
        <v>116</v>
      </c>
      <c r="D154" s="12" t="s">
        <v>58</v>
      </c>
      <c r="E154" s="12" t="s">
        <v>118</v>
      </c>
      <c r="F154" s="12"/>
      <c r="G154" s="11" t="s">
        <v>924</v>
      </c>
      <c r="H154" s="10" t="s">
        <v>205</v>
      </c>
      <c r="I154" s="12" t="s">
        <v>602</v>
      </c>
      <c r="J154" s="10" t="s">
        <v>603</v>
      </c>
      <c r="K154" s="13">
        <v>1</v>
      </c>
      <c r="L154" s="13">
        <v>1</v>
      </c>
      <c r="M154" s="12">
        <v>0</v>
      </c>
      <c r="N154" s="13">
        <v>1</v>
      </c>
      <c r="O154" s="40">
        <v>0</v>
      </c>
      <c r="P154" s="41">
        <v>0</v>
      </c>
      <c r="Q154" s="41">
        <v>0</v>
      </c>
      <c r="R154" s="41">
        <v>0</v>
      </c>
      <c r="S154" s="40">
        <f t="shared" si="3"/>
        <v>0</v>
      </c>
      <c r="T154" s="11" t="s">
        <v>35</v>
      </c>
      <c r="U154" s="11" t="s">
        <v>75</v>
      </c>
      <c r="V154" s="11" t="s">
        <v>75</v>
      </c>
    </row>
    <row r="155" spans="1:22" ht="81" x14ac:dyDescent="0.25">
      <c r="A155" s="10" t="s">
        <v>604</v>
      </c>
      <c r="B155" s="12" t="s">
        <v>23</v>
      </c>
      <c r="C155" s="12" t="s">
        <v>24</v>
      </c>
      <c r="D155" s="12" t="s">
        <v>301</v>
      </c>
      <c r="E155" s="11" t="s">
        <v>397</v>
      </c>
      <c r="F155" s="11"/>
      <c r="G155" s="11" t="s">
        <v>923</v>
      </c>
      <c r="H155" s="11" t="s">
        <v>605</v>
      </c>
      <c r="I155" s="10" t="s">
        <v>606</v>
      </c>
      <c r="J155" s="11" t="s">
        <v>607</v>
      </c>
      <c r="K155" s="13">
        <v>1</v>
      </c>
      <c r="L155" s="30">
        <v>15</v>
      </c>
      <c r="M155" s="11">
        <v>6</v>
      </c>
      <c r="N155" s="11">
        <v>9</v>
      </c>
      <c r="O155" s="40">
        <v>0</v>
      </c>
      <c r="P155" s="41">
        <v>4128481.9050000007</v>
      </c>
      <c r="Q155" s="41">
        <v>6800000</v>
      </c>
      <c r="R155" s="41">
        <v>4128481.9050000007</v>
      </c>
      <c r="S155" s="40">
        <f t="shared" si="3"/>
        <v>10928481.905000001</v>
      </c>
      <c r="T155" s="11" t="s">
        <v>136</v>
      </c>
      <c r="U155" s="11" t="s">
        <v>309</v>
      </c>
      <c r="V155" s="11" t="s">
        <v>310</v>
      </c>
    </row>
    <row r="156" spans="1:22" ht="81" x14ac:dyDescent="0.25">
      <c r="A156" s="10" t="s">
        <v>608</v>
      </c>
      <c r="B156" s="12" t="s">
        <v>23</v>
      </c>
      <c r="C156" s="12" t="s">
        <v>24</v>
      </c>
      <c r="D156" s="12" t="s">
        <v>301</v>
      </c>
      <c r="E156" s="11" t="s">
        <v>397</v>
      </c>
      <c r="F156" s="11"/>
      <c r="G156" s="11" t="s">
        <v>923</v>
      </c>
      <c r="H156" s="11" t="s">
        <v>609</v>
      </c>
      <c r="I156" s="10" t="s">
        <v>477</v>
      </c>
      <c r="J156" s="11" t="s">
        <v>610</v>
      </c>
      <c r="K156" s="13">
        <v>1</v>
      </c>
      <c r="L156" s="30">
        <v>6</v>
      </c>
      <c r="M156" s="11">
        <v>6</v>
      </c>
      <c r="N156" s="11">
        <v>0</v>
      </c>
      <c r="O156" s="40">
        <v>0</v>
      </c>
      <c r="P156" s="41">
        <v>8136963.8100000015</v>
      </c>
      <c r="Q156" s="41">
        <v>8160000</v>
      </c>
      <c r="R156" s="41">
        <v>8136963.8100000015</v>
      </c>
      <c r="S156" s="40">
        <f t="shared" si="3"/>
        <v>16296963.810000002</v>
      </c>
      <c r="T156" s="11" t="s">
        <v>136</v>
      </c>
      <c r="U156" s="11" t="s">
        <v>309</v>
      </c>
      <c r="V156" s="11" t="s">
        <v>310</v>
      </c>
    </row>
    <row r="157" spans="1:22" ht="81" x14ac:dyDescent="0.25">
      <c r="A157" s="10" t="s">
        <v>611</v>
      </c>
      <c r="B157" s="12" t="s">
        <v>23</v>
      </c>
      <c r="C157" s="12" t="s">
        <v>24</v>
      </c>
      <c r="D157" s="12" t="s">
        <v>41</v>
      </c>
      <c r="E157" s="11" t="s">
        <v>397</v>
      </c>
      <c r="F157" s="11" t="s">
        <v>922</v>
      </c>
      <c r="G157" s="11" t="s">
        <v>923</v>
      </c>
      <c r="H157" s="11" t="s">
        <v>612</v>
      </c>
      <c r="I157" s="10" t="s">
        <v>613</v>
      </c>
      <c r="J157" s="11" t="s">
        <v>614</v>
      </c>
      <c r="K157" s="13">
        <v>1</v>
      </c>
      <c r="L157" s="30">
        <v>170</v>
      </c>
      <c r="M157" s="11">
        <v>95</v>
      </c>
      <c r="N157" s="11">
        <v>75</v>
      </c>
      <c r="O157" s="40">
        <v>0</v>
      </c>
      <c r="P157" s="41">
        <v>82419638.100000024</v>
      </c>
      <c r="Q157" s="41">
        <v>87040000</v>
      </c>
      <c r="R157" s="41">
        <v>82419638.100000024</v>
      </c>
      <c r="S157" s="40">
        <f t="shared" si="3"/>
        <v>169459638.10000002</v>
      </c>
      <c r="T157" s="11" t="s">
        <v>136</v>
      </c>
      <c r="U157" s="11" t="s">
        <v>615</v>
      </c>
      <c r="V157" s="11" t="s">
        <v>512</v>
      </c>
    </row>
    <row r="158" spans="1:22" ht="81" x14ac:dyDescent="0.25">
      <c r="A158" s="10" t="s">
        <v>616</v>
      </c>
      <c r="B158" s="12" t="s">
        <v>23</v>
      </c>
      <c r="C158" s="12" t="s">
        <v>24</v>
      </c>
      <c r="D158" s="12" t="s">
        <v>41</v>
      </c>
      <c r="E158" s="11" t="s">
        <v>397</v>
      </c>
      <c r="F158" s="11" t="s">
        <v>922</v>
      </c>
      <c r="G158" s="11" t="s">
        <v>923</v>
      </c>
      <c r="H158" s="11" t="s">
        <v>617</v>
      </c>
      <c r="I158" s="10" t="s">
        <v>618</v>
      </c>
      <c r="J158" s="11" t="s">
        <v>614</v>
      </c>
      <c r="K158" s="13">
        <v>1</v>
      </c>
      <c r="L158" s="30">
        <v>108</v>
      </c>
      <c r="M158" s="11">
        <v>88</v>
      </c>
      <c r="N158" s="11">
        <v>20</v>
      </c>
      <c r="O158" s="40">
        <v>0</v>
      </c>
      <c r="P158" s="41">
        <v>50381782.860000007</v>
      </c>
      <c r="Q158" s="41">
        <v>120360000</v>
      </c>
      <c r="R158" s="41">
        <v>50381782.860000007</v>
      </c>
      <c r="S158" s="40">
        <f t="shared" si="3"/>
        <v>170741782.86000001</v>
      </c>
      <c r="T158" s="11" t="s">
        <v>136</v>
      </c>
      <c r="U158" s="11" t="s">
        <v>615</v>
      </c>
      <c r="V158" s="11" t="s">
        <v>512</v>
      </c>
    </row>
    <row r="159" spans="1:22" ht="81" x14ac:dyDescent="0.25">
      <c r="A159" s="10" t="s">
        <v>619</v>
      </c>
      <c r="B159" s="12" t="s">
        <v>23</v>
      </c>
      <c r="C159" s="12" t="s">
        <v>24</v>
      </c>
      <c r="D159" s="12" t="s">
        <v>41</v>
      </c>
      <c r="E159" s="11" t="s">
        <v>397</v>
      </c>
      <c r="F159" s="11" t="s">
        <v>922</v>
      </c>
      <c r="G159" s="11" t="s">
        <v>923</v>
      </c>
      <c r="H159" s="11" t="s">
        <v>620</v>
      </c>
      <c r="I159" s="10" t="s">
        <v>621</v>
      </c>
      <c r="J159" s="11" t="s">
        <v>622</v>
      </c>
      <c r="K159" s="13">
        <v>1</v>
      </c>
      <c r="L159" s="30">
        <v>55</v>
      </c>
      <c r="M159" s="11">
        <v>30</v>
      </c>
      <c r="N159" s="11">
        <v>25</v>
      </c>
      <c r="O159" s="40">
        <v>0</v>
      </c>
      <c r="P159" s="41">
        <v>24770891.430000003</v>
      </c>
      <c r="Q159" s="41">
        <v>85000000</v>
      </c>
      <c r="R159" s="41">
        <v>24770891.430000003</v>
      </c>
      <c r="S159" s="40">
        <f t="shared" si="3"/>
        <v>109770891.43000001</v>
      </c>
      <c r="T159" s="11" t="s">
        <v>136</v>
      </c>
      <c r="U159" s="11" t="s">
        <v>615</v>
      </c>
      <c r="V159" s="11" t="s">
        <v>512</v>
      </c>
    </row>
    <row r="160" spans="1:22" ht="81" x14ac:dyDescent="0.25">
      <c r="A160" s="10" t="s">
        <v>623</v>
      </c>
      <c r="B160" s="12" t="s">
        <v>23</v>
      </c>
      <c r="C160" s="12" t="s">
        <v>24</v>
      </c>
      <c r="D160" s="12" t="s">
        <v>41</v>
      </c>
      <c r="E160" s="11" t="s">
        <v>397</v>
      </c>
      <c r="F160" s="11"/>
      <c r="G160" s="11" t="s">
        <v>923</v>
      </c>
      <c r="H160" s="11" t="s">
        <v>624</v>
      </c>
      <c r="I160" s="10" t="s">
        <v>625</v>
      </c>
      <c r="J160" s="11" t="s">
        <v>626</v>
      </c>
      <c r="K160" s="13">
        <v>1</v>
      </c>
      <c r="L160" s="30">
        <v>9</v>
      </c>
      <c r="M160" s="11">
        <v>8</v>
      </c>
      <c r="N160" s="11">
        <v>1</v>
      </c>
      <c r="O160" s="40">
        <v>0</v>
      </c>
      <c r="P160" s="41">
        <v>10849285.080000002</v>
      </c>
      <c r="Q160" s="41">
        <v>10880000</v>
      </c>
      <c r="R160" s="41">
        <v>10849285.080000002</v>
      </c>
      <c r="S160" s="40">
        <f t="shared" si="3"/>
        <v>21729285.080000002</v>
      </c>
      <c r="T160" s="11" t="s">
        <v>136</v>
      </c>
      <c r="U160" s="11" t="s">
        <v>627</v>
      </c>
      <c r="V160" s="11" t="s">
        <v>512</v>
      </c>
    </row>
    <row r="161" spans="1:22" ht="81" x14ac:dyDescent="0.25">
      <c r="A161" s="10" t="s">
        <v>628</v>
      </c>
      <c r="B161" s="12" t="s">
        <v>23</v>
      </c>
      <c r="C161" s="12" t="s">
        <v>24</v>
      </c>
      <c r="D161" s="12" t="s">
        <v>41</v>
      </c>
      <c r="E161" s="11" t="s">
        <v>397</v>
      </c>
      <c r="F161" s="11"/>
      <c r="G161" s="11" t="s">
        <v>923</v>
      </c>
      <c r="H161" s="11" t="s">
        <v>629</v>
      </c>
      <c r="I161" s="10" t="s">
        <v>630</v>
      </c>
      <c r="J161" s="11" t="s">
        <v>631</v>
      </c>
      <c r="K161" s="13">
        <v>1</v>
      </c>
      <c r="L161" s="30">
        <v>30</v>
      </c>
      <c r="M161" s="11">
        <v>10</v>
      </c>
      <c r="N161" s="11">
        <v>20</v>
      </c>
      <c r="O161" s="40">
        <v>0</v>
      </c>
      <c r="P161" s="41">
        <v>8256963.8100000015</v>
      </c>
      <c r="Q161" s="41">
        <v>10880000</v>
      </c>
      <c r="R161" s="41">
        <v>8256963.8100000015</v>
      </c>
      <c r="S161" s="40">
        <f t="shared" si="3"/>
        <v>19136963.810000002</v>
      </c>
      <c r="T161" s="11" t="s">
        <v>136</v>
      </c>
      <c r="U161" s="11" t="s">
        <v>627</v>
      </c>
      <c r="V161" s="11" t="s">
        <v>512</v>
      </c>
    </row>
    <row r="162" spans="1:22" ht="94.5" x14ac:dyDescent="0.25">
      <c r="A162" s="10" t="s">
        <v>632</v>
      </c>
      <c r="B162" s="12" t="s">
        <v>23</v>
      </c>
      <c r="C162" s="12" t="s">
        <v>24</v>
      </c>
      <c r="D162" s="12" t="s">
        <v>41</v>
      </c>
      <c r="E162" s="11" t="s">
        <v>397</v>
      </c>
      <c r="F162" s="11"/>
      <c r="G162" s="11" t="s">
        <v>923</v>
      </c>
      <c r="H162" s="11" t="s">
        <v>633</v>
      </c>
      <c r="I162" s="10" t="s">
        <v>634</v>
      </c>
      <c r="J162" s="11" t="s">
        <v>635</v>
      </c>
      <c r="K162" s="13">
        <v>1</v>
      </c>
      <c r="L162" s="30">
        <v>49</v>
      </c>
      <c r="M162" s="11">
        <v>38</v>
      </c>
      <c r="N162" s="11">
        <v>11</v>
      </c>
      <c r="O162" s="40">
        <v>0</v>
      </c>
      <c r="P162" s="41">
        <v>0</v>
      </c>
      <c r="Q162" s="41">
        <v>0</v>
      </c>
      <c r="R162" s="41">
        <v>0</v>
      </c>
      <c r="S162" s="40">
        <f t="shared" si="3"/>
        <v>0</v>
      </c>
      <c r="T162" s="11" t="s">
        <v>35</v>
      </c>
      <c r="U162" s="11" t="s">
        <v>30</v>
      </c>
      <c r="V162" s="11" t="s">
        <v>30</v>
      </c>
    </row>
    <row r="163" spans="1:22" ht="81" x14ac:dyDescent="0.25">
      <c r="A163" s="10" t="s">
        <v>636</v>
      </c>
      <c r="B163" s="12" t="s">
        <v>23</v>
      </c>
      <c r="C163" s="12" t="s">
        <v>24</v>
      </c>
      <c r="D163" s="12" t="s">
        <v>41</v>
      </c>
      <c r="E163" s="11" t="s">
        <v>397</v>
      </c>
      <c r="F163" s="11"/>
      <c r="G163" s="11" t="s">
        <v>923</v>
      </c>
      <c r="H163" s="11" t="s">
        <v>637</v>
      </c>
      <c r="I163" s="10" t="s">
        <v>638</v>
      </c>
      <c r="J163" s="11" t="s">
        <v>639</v>
      </c>
      <c r="K163" s="13">
        <v>1</v>
      </c>
      <c r="L163" s="30">
        <v>8100</v>
      </c>
      <c r="M163" s="11">
        <v>0</v>
      </c>
      <c r="N163" s="11">
        <v>8100</v>
      </c>
      <c r="O163" s="40">
        <v>62702645.011600934</v>
      </c>
      <c r="P163" s="41">
        <v>0</v>
      </c>
      <c r="Q163" s="41">
        <v>0</v>
      </c>
      <c r="R163" s="41">
        <v>62702645.011600934</v>
      </c>
      <c r="S163" s="40">
        <f t="shared" si="3"/>
        <v>62702645.011600934</v>
      </c>
      <c r="T163" s="11" t="s">
        <v>136</v>
      </c>
      <c r="U163" s="11" t="s">
        <v>640</v>
      </c>
      <c r="V163" s="12" t="s">
        <v>641</v>
      </c>
    </row>
    <row r="164" spans="1:22" ht="81" x14ac:dyDescent="0.25">
      <c r="A164" s="10" t="s">
        <v>642</v>
      </c>
      <c r="B164" s="12" t="s">
        <v>23</v>
      </c>
      <c r="C164" s="12" t="s">
        <v>24</v>
      </c>
      <c r="D164" s="12" t="s">
        <v>41</v>
      </c>
      <c r="E164" s="11" t="s">
        <v>397</v>
      </c>
      <c r="F164" s="11"/>
      <c r="G164" s="11" t="s">
        <v>923</v>
      </c>
      <c r="H164" s="11" t="s">
        <v>637</v>
      </c>
      <c r="I164" s="10" t="s">
        <v>638</v>
      </c>
      <c r="J164" s="11" t="s">
        <v>639</v>
      </c>
      <c r="K164" s="13">
        <v>1</v>
      </c>
      <c r="L164" s="30">
        <v>500</v>
      </c>
      <c r="M164" s="11">
        <v>0</v>
      </c>
      <c r="N164" s="11">
        <v>500</v>
      </c>
      <c r="O164" s="40">
        <v>0</v>
      </c>
      <c r="P164" s="41">
        <v>0</v>
      </c>
      <c r="Q164" s="41">
        <v>0</v>
      </c>
      <c r="R164" s="41">
        <v>0</v>
      </c>
      <c r="S164" s="40">
        <f t="shared" si="3"/>
        <v>0</v>
      </c>
      <c r="T164" s="11" t="s">
        <v>35</v>
      </c>
      <c r="U164" s="11" t="s">
        <v>30</v>
      </c>
      <c r="V164" s="11" t="s">
        <v>30</v>
      </c>
    </row>
    <row r="165" spans="1:22" ht="81" x14ac:dyDescent="0.25">
      <c r="A165" s="10" t="s">
        <v>643</v>
      </c>
      <c r="B165" s="12" t="s">
        <v>23</v>
      </c>
      <c r="C165" s="12" t="s">
        <v>24</v>
      </c>
      <c r="D165" s="12" t="s">
        <v>301</v>
      </c>
      <c r="E165" s="11" t="s">
        <v>397</v>
      </c>
      <c r="F165" s="11" t="s">
        <v>921</v>
      </c>
      <c r="G165" s="11" t="s">
        <v>923</v>
      </c>
      <c r="H165" s="11" t="s">
        <v>559</v>
      </c>
      <c r="I165" s="10" t="s">
        <v>563</v>
      </c>
      <c r="J165" s="11" t="s">
        <v>644</v>
      </c>
      <c r="K165" s="13">
        <v>1</v>
      </c>
      <c r="L165" s="30">
        <v>550</v>
      </c>
      <c r="M165" s="11">
        <v>0</v>
      </c>
      <c r="N165" s="11">
        <v>550</v>
      </c>
      <c r="O165" s="40">
        <v>4257587.0069605568</v>
      </c>
      <c r="P165" s="41">
        <v>0</v>
      </c>
      <c r="Q165" s="41">
        <v>0</v>
      </c>
      <c r="R165" s="41">
        <v>4257587.0069605568</v>
      </c>
      <c r="S165" s="40">
        <f t="shared" si="3"/>
        <v>4257587.0069605568</v>
      </c>
      <c r="T165" s="11" t="s">
        <v>136</v>
      </c>
      <c r="U165" s="11" t="s">
        <v>640</v>
      </c>
      <c r="V165" s="12" t="s">
        <v>641</v>
      </c>
    </row>
    <row r="166" spans="1:22" ht="81" x14ac:dyDescent="0.25">
      <c r="A166" s="10" t="s">
        <v>645</v>
      </c>
      <c r="B166" s="12" t="s">
        <v>23</v>
      </c>
      <c r="C166" s="12" t="s">
        <v>24</v>
      </c>
      <c r="D166" s="12" t="s">
        <v>301</v>
      </c>
      <c r="E166" s="11" t="s">
        <v>397</v>
      </c>
      <c r="F166" s="11" t="s">
        <v>921</v>
      </c>
      <c r="G166" s="11" t="s">
        <v>923</v>
      </c>
      <c r="H166" s="11" t="s">
        <v>565</v>
      </c>
      <c r="I166" s="10" t="s">
        <v>646</v>
      </c>
      <c r="J166" s="11" t="s">
        <v>647</v>
      </c>
      <c r="K166" s="13">
        <v>1</v>
      </c>
      <c r="L166" s="30">
        <v>12900</v>
      </c>
      <c r="M166" s="11">
        <v>0</v>
      </c>
      <c r="N166" s="11">
        <v>12900</v>
      </c>
      <c r="O166" s="40">
        <v>99859767.981438518</v>
      </c>
      <c r="P166" s="41">
        <v>0</v>
      </c>
      <c r="Q166" s="41"/>
      <c r="R166" s="41">
        <v>99859767.981438518</v>
      </c>
      <c r="S166" s="40">
        <f t="shared" si="3"/>
        <v>99859767.981438518</v>
      </c>
      <c r="T166" s="11" t="s">
        <v>136</v>
      </c>
      <c r="U166" s="11" t="s">
        <v>640</v>
      </c>
      <c r="V166" s="12" t="s">
        <v>641</v>
      </c>
    </row>
    <row r="167" spans="1:22" ht="81" x14ac:dyDescent="0.25">
      <c r="A167" s="10" t="s">
        <v>648</v>
      </c>
      <c r="B167" s="12" t="s">
        <v>23</v>
      </c>
      <c r="C167" s="12" t="s">
        <v>24</v>
      </c>
      <c r="D167" s="12" t="s">
        <v>301</v>
      </c>
      <c r="E167" s="11" t="s">
        <v>397</v>
      </c>
      <c r="F167" s="11" t="s">
        <v>921</v>
      </c>
      <c r="G167" s="11" t="s">
        <v>923</v>
      </c>
      <c r="H167" s="11" t="s">
        <v>565</v>
      </c>
      <c r="I167" s="10" t="s">
        <v>646</v>
      </c>
      <c r="J167" s="11" t="s">
        <v>647</v>
      </c>
      <c r="K167" s="13">
        <v>1</v>
      </c>
      <c r="L167" s="30">
        <v>420</v>
      </c>
      <c r="M167" s="11">
        <v>0</v>
      </c>
      <c r="N167" s="11">
        <v>420</v>
      </c>
      <c r="O167" s="40">
        <v>0</v>
      </c>
      <c r="P167" s="41">
        <v>0</v>
      </c>
      <c r="Q167" s="41">
        <v>0</v>
      </c>
      <c r="R167" s="41">
        <v>0</v>
      </c>
      <c r="S167" s="40">
        <f t="shared" si="3"/>
        <v>0</v>
      </c>
      <c r="T167" s="11" t="s">
        <v>35</v>
      </c>
      <c r="U167" s="11" t="s">
        <v>75</v>
      </c>
      <c r="V167" s="11" t="s">
        <v>75</v>
      </c>
    </row>
    <row r="168" spans="1:22" ht="67.5" x14ac:dyDescent="0.25">
      <c r="A168" s="10" t="s">
        <v>649</v>
      </c>
      <c r="B168" s="11" t="s">
        <v>57</v>
      </c>
      <c r="C168" s="12" t="s">
        <v>116</v>
      </c>
      <c r="D168" s="12" t="s">
        <v>58</v>
      </c>
      <c r="E168" s="11" t="s">
        <v>118</v>
      </c>
      <c r="F168" s="11"/>
      <c r="G168" s="11" t="s">
        <v>923</v>
      </c>
      <c r="H168" s="11" t="s">
        <v>205</v>
      </c>
      <c r="I168" s="10" t="s">
        <v>650</v>
      </c>
      <c r="J168" s="11" t="s">
        <v>603</v>
      </c>
      <c r="K168" s="13">
        <v>1</v>
      </c>
      <c r="L168" s="30">
        <v>4</v>
      </c>
      <c r="M168" s="11">
        <v>0</v>
      </c>
      <c r="N168" s="11">
        <v>4</v>
      </c>
      <c r="O168" s="40">
        <v>0</v>
      </c>
      <c r="P168" s="41">
        <v>0</v>
      </c>
      <c r="Q168" s="41">
        <v>0</v>
      </c>
      <c r="R168" s="41">
        <v>0</v>
      </c>
      <c r="S168" s="40">
        <f t="shared" si="3"/>
        <v>0</v>
      </c>
      <c r="T168" s="11" t="s">
        <v>35</v>
      </c>
      <c r="U168" s="11" t="s">
        <v>75</v>
      </c>
      <c r="V168" s="11" t="s">
        <v>75</v>
      </c>
    </row>
    <row r="169" spans="1:22" ht="54" x14ac:dyDescent="0.25">
      <c r="A169" s="10" t="s">
        <v>651</v>
      </c>
      <c r="B169" s="11" t="s">
        <v>46</v>
      </c>
      <c r="C169" s="12" t="s">
        <v>47</v>
      </c>
      <c r="D169" s="12" t="s">
        <v>63</v>
      </c>
      <c r="E169" s="11" t="s">
        <v>138</v>
      </c>
      <c r="F169" s="11"/>
      <c r="G169" s="11" t="s">
        <v>923</v>
      </c>
      <c r="H169" s="11" t="s">
        <v>64</v>
      </c>
      <c r="I169" s="10" t="s">
        <v>65</v>
      </c>
      <c r="J169" s="11" t="s">
        <v>66</v>
      </c>
      <c r="K169" s="13">
        <v>1</v>
      </c>
      <c r="L169" s="43">
        <v>346961630.94950294</v>
      </c>
      <c r="M169" s="47">
        <v>0</v>
      </c>
      <c r="N169" s="43">
        <v>346961630.94950294</v>
      </c>
      <c r="O169" s="40">
        <v>0</v>
      </c>
      <c r="P169" s="41">
        <v>0</v>
      </c>
      <c r="Q169" s="41">
        <v>0</v>
      </c>
      <c r="R169" s="41">
        <v>0</v>
      </c>
      <c r="S169" s="40">
        <f t="shared" si="3"/>
        <v>0</v>
      </c>
      <c r="T169" s="11" t="s">
        <v>35</v>
      </c>
      <c r="U169" s="11" t="s">
        <v>75</v>
      </c>
      <c r="V169" s="11" t="s">
        <v>75</v>
      </c>
    </row>
    <row r="170" spans="1:22" ht="81" x14ac:dyDescent="0.25">
      <c r="A170" s="10" t="s">
        <v>652</v>
      </c>
      <c r="B170" s="12" t="s">
        <v>23</v>
      </c>
      <c r="C170" s="12" t="s">
        <v>24</v>
      </c>
      <c r="D170" s="12" t="s">
        <v>301</v>
      </c>
      <c r="E170" s="11" t="s">
        <v>397</v>
      </c>
      <c r="F170" s="11"/>
      <c r="G170" s="11" t="s">
        <v>653</v>
      </c>
      <c r="H170" s="11" t="s">
        <v>302</v>
      </c>
      <c r="I170" s="10" t="s">
        <v>654</v>
      </c>
      <c r="J170" s="11" t="s">
        <v>655</v>
      </c>
      <c r="K170" s="13">
        <v>1</v>
      </c>
      <c r="L170" s="11">
        <v>91</v>
      </c>
      <c r="M170" s="11">
        <v>37</v>
      </c>
      <c r="N170" s="11">
        <v>54</v>
      </c>
      <c r="O170" s="40">
        <v>0</v>
      </c>
      <c r="P170" s="41">
        <v>41027435.113499999</v>
      </c>
      <c r="Q170" s="41">
        <v>46920000</v>
      </c>
      <c r="R170" s="41">
        <v>41027435.113499999</v>
      </c>
      <c r="S170" s="40">
        <f t="shared" si="3"/>
        <v>87947435.113499999</v>
      </c>
      <c r="T170" s="11" t="s">
        <v>136</v>
      </c>
      <c r="U170" s="11" t="s">
        <v>309</v>
      </c>
      <c r="V170" s="11" t="s">
        <v>310</v>
      </c>
    </row>
    <row r="171" spans="1:22" ht="81" x14ac:dyDescent="0.25">
      <c r="A171" s="10" t="s">
        <v>656</v>
      </c>
      <c r="B171" s="12" t="s">
        <v>23</v>
      </c>
      <c r="C171" s="12" t="s">
        <v>24</v>
      </c>
      <c r="D171" s="12" t="s">
        <v>301</v>
      </c>
      <c r="E171" s="11" t="s">
        <v>397</v>
      </c>
      <c r="F171" s="11"/>
      <c r="G171" s="11" t="s">
        <v>653</v>
      </c>
      <c r="H171" s="11" t="s">
        <v>306</v>
      </c>
      <c r="I171" s="10" t="s">
        <v>657</v>
      </c>
      <c r="J171" s="11" t="s">
        <v>658</v>
      </c>
      <c r="K171" s="13">
        <v>1</v>
      </c>
      <c r="L171" s="11">
        <v>44</v>
      </c>
      <c r="M171" s="11">
        <v>24</v>
      </c>
      <c r="N171" s="11">
        <v>20</v>
      </c>
      <c r="O171" s="40">
        <v>0</v>
      </c>
      <c r="P171" s="41">
        <v>25917052.065000001</v>
      </c>
      <c r="Q171" s="41">
        <v>25840000</v>
      </c>
      <c r="R171" s="41">
        <v>25917052.065000001</v>
      </c>
      <c r="S171" s="40">
        <f t="shared" si="3"/>
        <v>51757052.064999998</v>
      </c>
      <c r="T171" s="11" t="s">
        <v>136</v>
      </c>
      <c r="U171" s="11" t="s">
        <v>309</v>
      </c>
      <c r="V171" s="11" t="s">
        <v>310</v>
      </c>
    </row>
    <row r="172" spans="1:22" ht="81" x14ac:dyDescent="0.25">
      <c r="A172" s="10" t="s">
        <v>659</v>
      </c>
      <c r="B172" s="12" t="s">
        <v>23</v>
      </c>
      <c r="C172" s="12" t="s">
        <v>24</v>
      </c>
      <c r="D172" s="12" t="s">
        <v>41</v>
      </c>
      <c r="E172" s="11" t="s">
        <v>397</v>
      </c>
      <c r="F172" s="11" t="s">
        <v>922</v>
      </c>
      <c r="G172" s="11" t="s">
        <v>653</v>
      </c>
      <c r="H172" s="11" t="s">
        <v>660</v>
      </c>
      <c r="I172" s="10" t="s">
        <v>661</v>
      </c>
      <c r="J172" s="11" t="s">
        <v>662</v>
      </c>
      <c r="K172" s="13">
        <v>1</v>
      </c>
      <c r="L172" s="11">
        <v>92</v>
      </c>
      <c r="M172" s="11">
        <v>52</v>
      </c>
      <c r="N172" s="11">
        <v>40</v>
      </c>
      <c r="O172" s="40">
        <v>0</v>
      </c>
      <c r="P172" s="41">
        <v>61990308.892499998</v>
      </c>
      <c r="Q172" s="41">
        <v>61990308.892499998</v>
      </c>
      <c r="R172" s="41">
        <v>61990308.892499998</v>
      </c>
      <c r="S172" s="40">
        <f t="shared" si="3"/>
        <v>123980617.785</v>
      </c>
      <c r="T172" s="11" t="s">
        <v>136</v>
      </c>
      <c r="U172" s="11" t="s">
        <v>615</v>
      </c>
      <c r="V172" s="11" t="s">
        <v>512</v>
      </c>
    </row>
    <row r="173" spans="1:22" ht="81" x14ac:dyDescent="0.25">
      <c r="A173" s="10" t="s">
        <v>663</v>
      </c>
      <c r="B173" s="12" t="s">
        <v>23</v>
      </c>
      <c r="C173" s="12" t="s">
        <v>24</v>
      </c>
      <c r="D173" s="12" t="s">
        <v>41</v>
      </c>
      <c r="E173" s="11" t="s">
        <v>397</v>
      </c>
      <c r="F173" s="11" t="s">
        <v>922</v>
      </c>
      <c r="G173" s="11" t="s">
        <v>653</v>
      </c>
      <c r="H173" s="11" t="s">
        <v>664</v>
      </c>
      <c r="I173" s="10" t="s">
        <v>665</v>
      </c>
      <c r="J173" s="11" t="s">
        <v>666</v>
      </c>
      <c r="K173" s="13">
        <v>1</v>
      </c>
      <c r="L173" s="11">
        <v>70</v>
      </c>
      <c r="M173" s="11">
        <v>36</v>
      </c>
      <c r="N173" s="11">
        <v>34</v>
      </c>
      <c r="O173" s="40">
        <v>0</v>
      </c>
      <c r="P173" s="41">
        <v>48821782.860000007</v>
      </c>
      <c r="Q173" s="41">
        <v>48821782.860000007</v>
      </c>
      <c r="R173" s="41">
        <v>48821782.860000007</v>
      </c>
      <c r="S173" s="40">
        <f t="shared" si="3"/>
        <v>97643565.720000014</v>
      </c>
      <c r="T173" s="11" t="s">
        <v>136</v>
      </c>
      <c r="U173" s="11" t="s">
        <v>615</v>
      </c>
      <c r="V173" s="11" t="s">
        <v>517</v>
      </c>
    </row>
    <row r="174" spans="1:22" ht="81" x14ac:dyDescent="0.25">
      <c r="A174" s="10" t="s">
        <v>667</v>
      </c>
      <c r="B174" s="12" t="s">
        <v>23</v>
      </c>
      <c r="C174" s="12" t="s">
        <v>24</v>
      </c>
      <c r="D174" s="12" t="s">
        <v>41</v>
      </c>
      <c r="E174" s="11" t="s">
        <v>397</v>
      </c>
      <c r="F174" s="11"/>
      <c r="G174" s="11" t="s">
        <v>653</v>
      </c>
      <c r="H174" s="11" t="s">
        <v>668</v>
      </c>
      <c r="I174" s="10" t="s">
        <v>669</v>
      </c>
      <c r="J174" s="11" t="s">
        <v>670</v>
      </c>
      <c r="K174" s="13">
        <v>1</v>
      </c>
      <c r="L174" s="11">
        <v>65</v>
      </c>
      <c r="M174" s="11">
        <v>55</v>
      </c>
      <c r="N174" s="11">
        <v>10</v>
      </c>
      <c r="O174" s="40">
        <v>0</v>
      </c>
      <c r="P174" s="41">
        <v>44750220.637500003</v>
      </c>
      <c r="Q174" s="41">
        <v>44750220.637500003</v>
      </c>
      <c r="R174" s="41">
        <v>44750220.637500003</v>
      </c>
      <c r="S174" s="40">
        <f t="shared" si="3"/>
        <v>89500441.275000006</v>
      </c>
      <c r="T174" s="11" t="s">
        <v>136</v>
      </c>
      <c r="U174" s="11" t="s">
        <v>615</v>
      </c>
      <c r="V174" s="11" t="s">
        <v>512</v>
      </c>
    </row>
    <row r="175" spans="1:22" ht="108" x14ac:dyDescent="0.25">
      <c r="A175" s="10" t="s">
        <v>671</v>
      </c>
      <c r="B175" s="12" t="s">
        <v>23</v>
      </c>
      <c r="C175" s="12" t="s">
        <v>24</v>
      </c>
      <c r="D175" s="12" t="s">
        <v>301</v>
      </c>
      <c r="E175" s="11" t="s">
        <v>397</v>
      </c>
      <c r="F175" s="11" t="s">
        <v>921</v>
      </c>
      <c r="G175" s="11" t="s">
        <v>653</v>
      </c>
      <c r="H175" s="11" t="s">
        <v>672</v>
      </c>
      <c r="I175" s="10" t="s">
        <v>673</v>
      </c>
      <c r="J175" s="11" t="s">
        <v>674</v>
      </c>
      <c r="K175" s="13">
        <v>1</v>
      </c>
      <c r="L175" s="11">
        <v>7883</v>
      </c>
      <c r="M175" s="11">
        <v>0</v>
      </c>
      <c r="N175" s="11">
        <v>7883</v>
      </c>
      <c r="O175" s="40">
        <v>256263928.61226869</v>
      </c>
      <c r="P175" s="41">
        <v>0</v>
      </c>
      <c r="Q175" s="41">
        <v>0</v>
      </c>
      <c r="R175" s="41">
        <v>256263928.61226869</v>
      </c>
      <c r="S175" s="40">
        <f t="shared" si="3"/>
        <v>256263928.61226869</v>
      </c>
      <c r="T175" s="11" t="s">
        <v>136</v>
      </c>
      <c r="U175" s="11" t="s">
        <v>640</v>
      </c>
      <c r="V175" s="12" t="s">
        <v>641</v>
      </c>
    </row>
    <row r="176" spans="1:22" ht="108" x14ac:dyDescent="0.25">
      <c r="A176" s="10" t="s">
        <v>675</v>
      </c>
      <c r="B176" s="12" t="s">
        <v>23</v>
      </c>
      <c r="C176" s="12" t="s">
        <v>24</v>
      </c>
      <c r="D176" s="12" t="s">
        <v>301</v>
      </c>
      <c r="E176" s="11" t="s">
        <v>397</v>
      </c>
      <c r="F176" s="11" t="s">
        <v>921</v>
      </c>
      <c r="G176" s="11" t="s">
        <v>653</v>
      </c>
      <c r="H176" s="11" t="s">
        <v>672</v>
      </c>
      <c r="I176" s="10" t="s">
        <v>560</v>
      </c>
      <c r="J176" s="11" t="s">
        <v>674</v>
      </c>
      <c r="K176" s="13">
        <v>1</v>
      </c>
      <c r="L176" s="11">
        <v>800</v>
      </c>
      <c r="M176" s="11">
        <v>800</v>
      </c>
      <c r="N176" s="11">
        <v>0</v>
      </c>
      <c r="O176" s="40">
        <v>26006741.455006339</v>
      </c>
      <c r="P176" s="41">
        <v>0</v>
      </c>
      <c r="Q176" s="41">
        <v>0</v>
      </c>
      <c r="R176" s="41">
        <v>26006741.455006339</v>
      </c>
      <c r="S176" s="40">
        <f t="shared" si="3"/>
        <v>26006741.455006339</v>
      </c>
      <c r="T176" s="11" t="s">
        <v>136</v>
      </c>
      <c r="U176" s="11" t="s">
        <v>640</v>
      </c>
      <c r="V176" s="12" t="s">
        <v>641</v>
      </c>
    </row>
    <row r="177" spans="1:22" ht="121.5" x14ac:dyDescent="0.25">
      <c r="A177" s="10" t="s">
        <v>676</v>
      </c>
      <c r="B177" s="12" t="s">
        <v>23</v>
      </c>
      <c r="C177" s="12" t="s">
        <v>24</v>
      </c>
      <c r="D177" s="12" t="s">
        <v>301</v>
      </c>
      <c r="E177" s="11" t="s">
        <v>397</v>
      </c>
      <c r="F177" s="11" t="s">
        <v>921</v>
      </c>
      <c r="G177" s="11" t="s">
        <v>653</v>
      </c>
      <c r="H177" s="11" t="s">
        <v>565</v>
      </c>
      <c r="I177" s="10" t="s">
        <v>566</v>
      </c>
      <c r="J177" s="11" t="s">
        <v>677</v>
      </c>
      <c r="K177" s="13">
        <v>1</v>
      </c>
      <c r="L177" s="11">
        <v>9600</v>
      </c>
      <c r="M177" s="11">
        <v>0</v>
      </c>
      <c r="N177" s="11">
        <v>9600</v>
      </c>
      <c r="O177" s="40">
        <v>312080897.46007603</v>
      </c>
      <c r="P177" s="41">
        <v>0</v>
      </c>
      <c r="Q177" s="41">
        <v>0</v>
      </c>
      <c r="R177" s="41">
        <v>312080897.46007603</v>
      </c>
      <c r="S177" s="40">
        <f t="shared" si="3"/>
        <v>312080897.46007603</v>
      </c>
      <c r="T177" s="11" t="s">
        <v>136</v>
      </c>
      <c r="U177" s="11" t="s">
        <v>640</v>
      </c>
      <c r="V177" s="12" t="s">
        <v>641</v>
      </c>
    </row>
    <row r="178" spans="1:22" ht="121.5" x14ac:dyDescent="0.25">
      <c r="A178" s="10" t="s">
        <v>678</v>
      </c>
      <c r="B178" s="12" t="s">
        <v>23</v>
      </c>
      <c r="C178" s="12" t="s">
        <v>24</v>
      </c>
      <c r="D178" s="12" t="s">
        <v>301</v>
      </c>
      <c r="E178" s="11" t="s">
        <v>397</v>
      </c>
      <c r="F178" s="11" t="s">
        <v>921</v>
      </c>
      <c r="G178" s="11" t="s">
        <v>653</v>
      </c>
      <c r="H178" s="11" t="s">
        <v>565</v>
      </c>
      <c r="I178" s="10" t="s">
        <v>646</v>
      </c>
      <c r="J178" s="11" t="s">
        <v>677</v>
      </c>
      <c r="K178" s="13">
        <v>1</v>
      </c>
      <c r="L178" s="11">
        <v>1442</v>
      </c>
      <c r="M178" s="11">
        <v>1442</v>
      </c>
      <c r="N178" s="11">
        <v>0</v>
      </c>
      <c r="O178" s="40">
        <v>46877151.472648919</v>
      </c>
      <c r="P178" s="41">
        <v>0</v>
      </c>
      <c r="Q178" s="41">
        <v>0</v>
      </c>
      <c r="R178" s="41">
        <v>46877151.472648919</v>
      </c>
      <c r="S178" s="40">
        <f t="shared" si="3"/>
        <v>46877151.472648919</v>
      </c>
      <c r="T178" s="11" t="s">
        <v>136</v>
      </c>
      <c r="U178" s="11" t="s">
        <v>640</v>
      </c>
      <c r="V178" s="12" t="s">
        <v>641</v>
      </c>
    </row>
    <row r="179" spans="1:22" ht="81" x14ac:dyDescent="0.25">
      <c r="A179" s="10" t="s">
        <v>679</v>
      </c>
      <c r="B179" s="12" t="s">
        <v>23</v>
      </c>
      <c r="C179" s="12" t="s">
        <v>24</v>
      </c>
      <c r="D179" s="12" t="s">
        <v>301</v>
      </c>
      <c r="E179" s="11" t="s">
        <v>397</v>
      </c>
      <c r="F179" s="11"/>
      <c r="G179" s="11" t="s">
        <v>653</v>
      </c>
      <c r="H179" s="11" t="s">
        <v>680</v>
      </c>
      <c r="I179" s="10" t="s">
        <v>681</v>
      </c>
      <c r="J179" s="11" t="s">
        <v>682</v>
      </c>
      <c r="K179" s="13">
        <v>1</v>
      </c>
      <c r="L179" s="11">
        <v>180</v>
      </c>
      <c r="M179" s="11">
        <v>0</v>
      </c>
      <c r="N179" s="11">
        <v>180</v>
      </c>
      <c r="O179" s="40">
        <v>0</v>
      </c>
      <c r="P179" s="41"/>
      <c r="Q179" s="41"/>
      <c r="R179" s="41">
        <v>0</v>
      </c>
      <c r="S179" s="40">
        <f t="shared" si="3"/>
        <v>0</v>
      </c>
      <c r="T179" s="11" t="s">
        <v>35</v>
      </c>
      <c r="U179" s="11" t="s">
        <v>30</v>
      </c>
      <c r="V179" s="11" t="s">
        <v>30</v>
      </c>
    </row>
    <row r="180" spans="1:22" ht="81" x14ac:dyDescent="0.25">
      <c r="A180" s="10" t="s">
        <v>683</v>
      </c>
      <c r="B180" s="12" t="s">
        <v>23</v>
      </c>
      <c r="C180" s="12" t="s">
        <v>24</v>
      </c>
      <c r="D180" s="12" t="s">
        <v>301</v>
      </c>
      <c r="E180" s="11" t="s">
        <v>397</v>
      </c>
      <c r="F180" s="11"/>
      <c r="G180" s="11" t="s">
        <v>653</v>
      </c>
      <c r="H180" s="11" t="s">
        <v>684</v>
      </c>
      <c r="I180" s="10" t="s">
        <v>685</v>
      </c>
      <c r="J180" s="11" t="s">
        <v>682</v>
      </c>
      <c r="K180" s="13">
        <v>1</v>
      </c>
      <c r="L180" s="11">
        <v>40</v>
      </c>
      <c r="M180" s="11">
        <v>40</v>
      </c>
      <c r="N180" s="11">
        <v>0</v>
      </c>
      <c r="O180" s="40">
        <v>275401599.48000002</v>
      </c>
      <c r="P180" s="41">
        <v>0</v>
      </c>
      <c r="Q180" s="41">
        <v>0</v>
      </c>
      <c r="R180" s="41">
        <v>275401599.48000002</v>
      </c>
      <c r="S180" s="40">
        <f t="shared" si="3"/>
        <v>275401599.48000002</v>
      </c>
      <c r="T180" s="11" t="s">
        <v>136</v>
      </c>
      <c r="U180" s="11" t="s">
        <v>586</v>
      </c>
      <c r="V180" s="12" t="s">
        <v>587</v>
      </c>
    </row>
    <row r="181" spans="1:22" ht="81" x14ac:dyDescent="0.25">
      <c r="A181" s="10" t="s">
        <v>686</v>
      </c>
      <c r="B181" s="12" t="s">
        <v>23</v>
      </c>
      <c r="C181" s="12" t="s">
        <v>24</v>
      </c>
      <c r="D181" s="12" t="s">
        <v>41</v>
      </c>
      <c r="E181" s="11" t="s">
        <v>397</v>
      </c>
      <c r="F181" s="11"/>
      <c r="G181" s="11" t="s">
        <v>653</v>
      </c>
      <c r="H181" s="11" t="s">
        <v>687</v>
      </c>
      <c r="I181" s="10" t="s">
        <v>688</v>
      </c>
      <c r="J181" s="11" t="s">
        <v>689</v>
      </c>
      <c r="K181" s="13">
        <v>1</v>
      </c>
      <c r="L181" s="11">
        <v>15</v>
      </c>
      <c r="M181" s="11">
        <v>4</v>
      </c>
      <c r="N181" s="11">
        <v>11</v>
      </c>
      <c r="O181" s="40">
        <v>0</v>
      </c>
      <c r="P181" s="41">
        <v>5424642.540000001</v>
      </c>
      <c r="Q181" s="41">
        <v>5440000</v>
      </c>
      <c r="R181" s="41">
        <v>5424642.540000001</v>
      </c>
      <c r="S181" s="40">
        <f t="shared" si="3"/>
        <v>10864642.540000001</v>
      </c>
      <c r="T181" s="11" t="s">
        <v>136</v>
      </c>
      <c r="U181" s="11" t="s">
        <v>627</v>
      </c>
      <c r="V181" s="11" t="s">
        <v>134</v>
      </c>
    </row>
    <row r="182" spans="1:22" ht="81" x14ac:dyDescent="0.25">
      <c r="A182" s="10" t="s">
        <v>690</v>
      </c>
      <c r="B182" s="12" t="s">
        <v>23</v>
      </c>
      <c r="C182" s="12" t="s">
        <v>24</v>
      </c>
      <c r="D182" s="12" t="s">
        <v>41</v>
      </c>
      <c r="E182" s="11" t="s">
        <v>397</v>
      </c>
      <c r="F182" s="11"/>
      <c r="G182" s="11" t="s">
        <v>653</v>
      </c>
      <c r="H182" s="11" t="s">
        <v>691</v>
      </c>
      <c r="I182" s="10" t="s">
        <v>692</v>
      </c>
      <c r="J182" s="11" t="s">
        <v>693</v>
      </c>
      <c r="K182" s="13">
        <v>1</v>
      </c>
      <c r="L182" s="11">
        <v>49</v>
      </c>
      <c r="M182" s="11">
        <v>0</v>
      </c>
      <c r="N182" s="11">
        <v>49</v>
      </c>
      <c r="O182" s="40">
        <v>0</v>
      </c>
      <c r="P182" s="41">
        <v>0</v>
      </c>
      <c r="Q182" s="41">
        <v>0</v>
      </c>
      <c r="R182" s="41">
        <v>0</v>
      </c>
      <c r="S182" s="40">
        <f t="shared" si="3"/>
        <v>0</v>
      </c>
      <c r="T182" s="11" t="s">
        <v>35</v>
      </c>
      <c r="U182" s="11" t="s">
        <v>30</v>
      </c>
      <c r="V182" s="11" t="s">
        <v>30</v>
      </c>
    </row>
    <row r="183" spans="1:22" ht="94.5" x14ac:dyDescent="0.25">
      <c r="A183" s="10" t="s">
        <v>694</v>
      </c>
      <c r="B183" s="12" t="s">
        <v>23</v>
      </c>
      <c r="C183" s="12" t="s">
        <v>24</v>
      </c>
      <c r="D183" s="12" t="s">
        <v>41</v>
      </c>
      <c r="E183" s="11" t="s">
        <v>397</v>
      </c>
      <c r="F183" s="11"/>
      <c r="G183" s="11" t="s">
        <v>653</v>
      </c>
      <c r="H183" s="11" t="s">
        <v>695</v>
      </c>
      <c r="I183" s="10" t="s">
        <v>696</v>
      </c>
      <c r="J183" s="11" t="s">
        <v>697</v>
      </c>
      <c r="K183" s="13">
        <v>1</v>
      </c>
      <c r="L183" s="11">
        <v>81</v>
      </c>
      <c r="M183" s="11">
        <v>41</v>
      </c>
      <c r="N183" s="11">
        <v>40</v>
      </c>
      <c r="O183" s="40">
        <v>0</v>
      </c>
      <c r="P183" s="41">
        <v>28416293.017500006</v>
      </c>
      <c r="Q183" s="41">
        <v>27880000</v>
      </c>
      <c r="R183" s="41">
        <v>28416293.017500006</v>
      </c>
      <c r="S183" s="40">
        <f t="shared" si="3"/>
        <v>56296293.017500006</v>
      </c>
      <c r="T183" s="11" t="s">
        <v>136</v>
      </c>
      <c r="U183" s="11" t="s">
        <v>627</v>
      </c>
      <c r="V183" s="11" t="s">
        <v>134</v>
      </c>
    </row>
    <row r="184" spans="1:22" ht="81" x14ac:dyDescent="0.25">
      <c r="A184" s="10" t="s">
        <v>698</v>
      </c>
      <c r="B184" s="12" t="s">
        <v>23</v>
      </c>
      <c r="C184" s="12" t="s">
        <v>24</v>
      </c>
      <c r="D184" s="12" t="s">
        <v>41</v>
      </c>
      <c r="E184" s="11" t="s">
        <v>397</v>
      </c>
      <c r="F184" s="11"/>
      <c r="G184" s="11" t="s">
        <v>653</v>
      </c>
      <c r="H184" s="11" t="s">
        <v>699</v>
      </c>
      <c r="I184" s="10" t="s">
        <v>700</v>
      </c>
      <c r="J184" s="11" t="s">
        <v>701</v>
      </c>
      <c r="K184" s="13">
        <v>1</v>
      </c>
      <c r="L184" s="11">
        <v>2</v>
      </c>
      <c r="M184" s="11">
        <v>0</v>
      </c>
      <c r="N184" s="11">
        <v>2</v>
      </c>
      <c r="O184" s="40">
        <v>34413523.375562869</v>
      </c>
      <c r="P184" s="41">
        <v>0</v>
      </c>
      <c r="Q184" s="41">
        <v>0</v>
      </c>
      <c r="R184" s="41">
        <v>34413523.375562869</v>
      </c>
      <c r="S184" s="40">
        <f t="shared" si="3"/>
        <v>34413523.375562869</v>
      </c>
      <c r="T184" s="11" t="s">
        <v>136</v>
      </c>
      <c r="U184" s="11" t="s">
        <v>627</v>
      </c>
      <c r="V184" s="11" t="s">
        <v>702</v>
      </c>
    </row>
    <row r="185" spans="1:22" ht="81" x14ac:dyDescent="0.25">
      <c r="A185" s="10" t="s">
        <v>703</v>
      </c>
      <c r="B185" s="12" t="s">
        <v>23</v>
      </c>
      <c r="C185" s="12" t="s">
        <v>24</v>
      </c>
      <c r="D185" s="12" t="s">
        <v>41</v>
      </c>
      <c r="E185" s="11" t="s">
        <v>397</v>
      </c>
      <c r="F185" s="11"/>
      <c r="G185" s="11" t="s">
        <v>653</v>
      </c>
      <c r="H185" s="11" t="s">
        <v>704</v>
      </c>
      <c r="I185" s="10" t="s">
        <v>705</v>
      </c>
      <c r="J185" s="11" t="s">
        <v>706</v>
      </c>
      <c r="K185" s="13">
        <v>1</v>
      </c>
      <c r="L185" s="11">
        <v>6</v>
      </c>
      <c r="M185" s="11">
        <v>0</v>
      </c>
      <c r="N185" s="11">
        <v>6</v>
      </c>
      <c r="O185" s="40">
        <v>0</v>
      </c>
      <c r="P185" s="41">
        <v>0</v>
      </c>
      <c r="Q185" s="41">
        <v>0</v>
      </c>
      <c r="R185" s="41">
        <v>0</v>
      </c>
      <c r="S185" s="40">
        <f t="shared" si="3"/>
        <v>0</v>
      </c>
      <c r="T185" s="11" t="s">
        <v>35</v>
      </c>
      <c r="U185" s="11" t="s">
        <v>30</v>
      </c>
      <c r="V185" s="11" t="s">
        <v>30</v>
      </c>
    </row>
    <row r="186" spans="1:22" ht="81" x14ac:dyDescent="0.25">
      <c r="A186" s="10" t="s">
        <v>707</v>
      </c>
      <c r="B186" s="12" t="s">
        <v>23</v>
      </c>
      <c r="C186" s="12" t="s">
        <v>24</v>
      </c>
      <c r="D186" s="12" t="s">
        <v>41</v>
      </c>
      <c r="E186" s="11" t="s">
        <v>397</v>
      </c>
      <c r="F186" s="11"/>
      <c r="G186" s="11" t="s">
        <v>653</v>
      </c>
      <c r="H186" s="11" t="s">
        <v>708</v>
      </c>
      <c r="I186" s="10" t="s">
        <v>709</v>
      </c>
      <c r="J186" s="11" t="s">
        <v>710</v>
      </c>
      <c r="K186" s="13">
        <v>1</v>
      </c>
      <c r="L186" s="11">
        <v>6</v>
      </c>
      <c r="M186" s="11">
        <v>6</v>
      </c>
      <c r="N186" s="11">
        <v>0</v>
      </c>
      <c r="O186" s="40">
        <v>52666842.210805215</v>
      </c>
      <c r="P186" s="41">
        <v>0</v>
      </c>
      <c r="Q186" s="41">
        <v>0</v>
      </c>
      <c r="R186" s="41">
        <v>52666842.210805215</v>
      </c>
      <c r="S186" s="40">
        <f t="shared" si="3"/>
        <v>52666842.210805215</v>
      </c>
      <c r="T186" s="11" t="s">
        <v>136</v>
      </c>
      <c r="U186" s="11" t="s">
        <v>309</v>
      </c>
      <c r="V186" s="11" t="s">
        <v>310</v>
      </c>
    </row>
    <row r="187" spans="1:22" ht="81" x14ac:dyDescent="0.25">
      <c r="A187" s="10" t="s">
        <v>711</v>
      </c>
      <c r="B187" s="12" t="s">
        <v>23</v>
      </c>
      <c r="C187" s="12" t="s">
        <v>24</v>
      </c>
      <c r="D187" s="12" t="s">
        <v>41</v>
      </c>
      <c r="E187" s="11" t="s">
        <v>397</v>
      </c>
      <c r="F187" s="11"/>
      <c r="G187" s="11" t="s">
        <v>653</v>
      </c>
      <c r="H187" s="11" t="s">
        <v>712</v>
      </c>
      <c r="I187" s="10" t="s">
        <v>713</v>
      </c>
      <c r="J187" s="11" t="s">
        <v>714</v>
      </c>
      <c r="K187" s="13">
        <v>1</v>
      </c>
      <c r="L187" s="11">
        <v>8</v>
      </c>
      <c r="M187" s="11">
        <v>0</v>
      </c>
      <c r="N187" s="11">
        <v>8</v>
      </c>
      <c r="O187" s="40">
        <v>0</v>
      </c>
      <c r="P187" s="41">
        <v>0</v>
      </c>
      <c r="Q187" s="41">
        <v>0</v>
      </c>
      <c r="R187" s="41">
        <v>0</v>
      </c>
      <c r="S187" s="40">
        <f t="shared" si="3"/>
        <v>0</v>
      </c>
      <c r="T187" s="11" t="s">
        <v>35</v>
      </c>
      <c r="U187" s="11" t="s">
        <v>30</v>
      </c>
      <c r="V187" s="11" t="s">
        <v>30</v>
      </c>
    </row>
    <row r="188" spans="1:22" ht="94.5" x14ac:dyDescent="0.25">
      <c r="A188" s="10" t="s">
        <v>715</v>
      </c>
      <c r="B188" s="12" t="s">
        <v>23</v>
      </c>
      <c r="C188" s="12" t="s">
        <v>24</v>
      </c>
      <c r="D188" s="12" t="s">
        <v>41</v>
      </c>
      <c r="E188" s="11" t="s">
        <v>397</v>
      </c>
      <c r="F188" s="11"/>
      <c r="G188" s="11" t="s">
        <v>653</v>
      </c>
      <c r="H188" s="11" t="s">
        <v>716</v>
      </c>
      <c r="I188" s="10" t="s">
        <v>717</v>
      </c>
      <c r="J188" s="11" t="s">
        <v>718</v>
      </c>
      <c r="K188" s="13">
        <v>1</v>
      </c>
      <c r="L188" s="11">
        <v>13160</v>
      </c>
      <c r="M188" s="11">
        <v>3948</v>
      </c>
      <c r="N188" s="11">
        <v>9212</v>
      </c>
      <c r="O188" s="40">
        <v>0</v>
      </c>
      <c r="P188" s="41">
        <v>0</v>
      </c>
      <c r="Q188" s="41">
        <v>0</v>
      </c>
      <c r="R188" s="41">
        <v>0</v>
      </c>
      <c r="S188" s="40">
        <f t="shared" si="3"/>
        <v>0</v>
      </c>
      <c r="T188" s="11" t="s">
        <v>35</v>
      </c>
      <c r="U188" s="11" t="s">
        <v>30</v>
      </c>
      <c r="V188" s="11" t="s">
        <v>30</v>
      </c>
    </row>
    <row r="189" spans="1:22" ht="94.5" x14ac:dyDescent="0.25">
      <c r="A189" s="10" t="s">
        <v>719</v>
      </c>
      <c r="B189" s="12" t="s">
        <v>23</v>
      </c>
      <c r="C189" s="12" t="s">
        <v>24</v>
      </c>
      <c r="D189" s="12" t="s">
        <v>41</v>
      </c>
      <c r="E189" s="11" t="s">
        <v>397</v>
      </c>
      <c r="F189" s="11"/>
      <c r="G189" s="11" t="s">
        <v>653</v>
      </c>
      <c r="H189" s="11" t="s">
        <v>720</v>
      </c>
      <c r="I189" s="10" t="s">
        <v>721</v>
      </c>
      <c r="J189" s="11" t="s">
        <v>722</v>
      </c>
      <c r="K189" s="13">
        <v>1</v>
      </c>
      <c r="L189" s="11">
        <v>8</v>
      </c>
      <c r="M189" s="11">
        <v>0</v>
      </c>
      <c r="N189" s="11">
        <v>8</v>
      </c>
      <c r="O189" s="40">
        <v>0</v>
      </c>
      <c r="P189" s="41">
        <v>0</v>
      </c>
      <c r="Q189" s="41">
        <v>0</v>
      </c>
      <c r="R189" s="41">
        <v>0</v>
      </c>
      <c r="S189" s="40">
        <f t="shared" si="3"/>
        <v>0</v>
      </c>
      <c r="T189" s="11" t="s">
        <v>35</v>
      </c>
      <c r="U189" s="11" t="s">
        <v>30</v>
      </c>
      <c r="V189" s="11" t="s">
        <v>30</v>
      </c>
    </row>
    <row r="190" spans="1:22" ht="81" x14ac:dyDescent="0.25">
      <c r="A190" s="10" t="s">
        <v>723</v>
      </c>
      <c r="B190" s="12" t="s">
        <v>23</v>
      </c>
      <c r="C190" s="12" t="s">
        <v>24</v>
      </c>
      <c r="D190" s="12" t="s">
        <v>41</v>
      </c>
      <c r="E190" s="11" t="s">
        <v>397</v>
      </c>
      <c r="F190" s="11"/>
      <c r="G190" s="11" t="s">
        <v>653</v>
      </c>
      <c r="H190" s="11" t="s">
        <v>724</v>
      </c>
      <c r="I190" s="10" t="s">
        <v>725</v>
      </c>
      <c r="J190" s="11" t="s">
        <v>726</v>
      </c>
      <c r="K190" s="13">
        <v>1</v>
      </c>
      <c r="L190" s="11">
        <v>10</v>
      </c>
      <c r="M190" s="11">
        <v>10</v>
      </c>
      <c r="N190" s="11">
        <v>0</v>
      </c>
      <c r="O190" s="40">
        <v>0</v>
      </c>
      <c r="P190" s="41">
        <v>108155989.56000002</v>
      </c>
      <c r="Q190" s="41">
        <v>59800000</v>
      </c>
      <c r="R190" s="41">
        <v>108155989.56000002</v>
      </c>
      <c r="S190" s="40">
        <f t="shared" si="3"/>
        <v>167955989.56</v>
      </c>
      <c r="T190" s="11" t="s">
        <v>136</v>
      </c>
      <c r="U190" s="11" t="s">
        <v>727</v>
      </c>
      <c r="V190" s="11" t="s">
        <v>403</v>
      </c>
    </row>
    <row r="191" spans="1:22" ht="81" x14ac:dyDescent="0.25">
      <c r="A191" s="11" t="s">
        <v>728</v>
      </c>
      <c r="B191" s="12" t="s">
        <v>23</v>
      </c>
      <c r="C191" s="12" t="s">
        <v>24</v>
      </c>
      <c r="D191" s="12" t="s">
        <v>41</v>
      </c>
      <c r="E191" s="11" t="s">
        <v>397</v>
      </c>
      <c r="F191" s="11" t="s">
        <v>922</v>
      </c>
      <c r="G191" s="11" t="s">
        <v>653</v>
      </c>
      <c r="H191" s="11" t="s">
        <v>729</v>
      </c>
      <c r="I191" s="10" t="s">
        <v>730</v>
      </c>
      <c r="J191" s="11" t="s">
        <v>731</v>
      </c>
      <c r="K191" s="13">
        <v>1</v>
      </c>
      <c r="L191" s="11">
        <v>6</v>
      </c>
      <c r="M191" s="11">
        <v>6</v>
      </c>
      <c r="N191" s="11">
        <v>0</v>
      </c>
      <c r="O191" s="40">
        <v>0</v>
      </c>
      <c r="P191" s="41">
        <v>15696079.429500001</v>
      </c>
      <c r="Q191" s="41">
        <v>6120000</v>
      </c>
      <c r="R191" s="41">
        <v>15696079.429500001</v>
      </c>
      <c r="S191" s="40">
        <f t="shared" si="3"/>
        <v>21816079.429499999</v>
      </c>
      <c r="T191" s="11" t="s">
        <v>136</v>
      </c>
      <c r="U191" s="11" t="s">
        <v>86</v>
      </c>
      <c r="V191" s="11" t="s">
        <v>134</v>
      </c>
    </row>
    <row r="192" spans="1:22" ht="81" x14ac:dyDescent="0.25">
      <c r="A192" s="11" t="s">
        <v>732</v>
      </c>
      <c r="B192" s="12" t="s">
        <v>23</v>
      </c>
      <c r="C192" s="12" t="s">
        <v>24</v>
      </c>
      <c r="D192" s="12" t="s">
        <v>41</v>
      </c>
      <c r="E192" s="11" t="s">
        <v>397</v>
      </c>
      <c r="F192" s="11"/>
      <c r="G192" s="11" t="s">
        <v>653</v>
      </c>
      <c r="H192" s="11" t="s">
        <v>733</v>
      </c>
      <c r="I192" s="10" t="s">
        <v>734</v>
      </c>
      <c r="J192" s="11" t="s">
        <v>735</v>
      </c>
      <c r="K192" s="13">
        <v>1</v>
      </c>
      <c r="L192" s="11">
        <v>13</v>
      </c>
      <c r="M192" s="11">
        <v>8</v>
      </c>
      <c r="N192" s="11">
        <v>5</v>
      </c>
      <c r="O192" s="40">
        <v>0</v>
      </c>
      <c r="P192" s="41">
        <v>70667356.560000002</v>
      </c>
      <c r="Q192" s="41">
        <v>35000000</v>
      </c>
      <c r="R192" s="41">
        <v>70667356.560000002</v>
      </c>
      <c r="S192" s="40">
        <f t="shared" si="3"/>
        <v>105667356.56</v>
      </c>
      <c r="T192" s="11" t="s">
        <v>136</v>
      </c>
      <c r="U192" s="11" t="s">
        <v>615</v>
      </c>
      <c r="V192" s="11" t="s">
        <v>512</v>
      </c>
    </row>
    <row r="193" spans="1:22" ht="81" x14ac:dyDescent="0.25">
      <c r="A193" s="11" t="s">
        <v>736</v>
      </c>
      <c r="B193" s="12" t="s">
        <v>23</v>
      </c>
      <c r="C193" s="12" t="s">
        <v>24</v>
      </c>
      <c r="D193" s="12" t="s">
        <v>41</v>
      </c>
      <c r="E193" s="11" t="s">
        <v>397</v>
      </c>
      <c r="F193" s="11"/>
      <c r="G193" s="11" t="s">
        <v>653</v>
      </c>
      <c r="H193" s="11" t="s">
        <v>737</v>
      </c>
      <c r="I193" s="10" t="s">
        <v>738</v>
      </c>
      <c r="J193" s="11" t="s">
        <v>739</v>
      </c>
      <c r="K193" s="13">
        <v>1</v>
      </c>
      <c r="L193" s="11">
        <v>2</v>
      </c>
      <c r="M193" s="11">
        <v>2</v>
      </c>
      <c r="N193" s="11">
        <v>0</v>
      </c>
      <c r="O193" s="40">
        <v>0</v>
      </c>
      <c r="P193" s="41"/>
      <c r="Q193" s="41"/>
      <c r="R193" s="41">
        <v>0</v>
      </c>
      <c r="S193" s="40">
        <f t="shared" si="3"/>
        <v>0</v>
      </c>
      <c r="T193" s="11" t="s">
        <v>35</v>
      </c>
      <c r="U193" s="11" t="s">
        <v>30</v>
      </c>
      <c r="V193" s="11" t="s">
        <v>30</v>
      </c>
    </row>
    <row r="194" spans="1:22" ht="67.5" x14ac:dyDescent="0.25">
      <c r="A194" s="11" t="s">
        <v>740</v>
      </c>
      <c r="B194" s="11" t="s">
        <v>57</v>
      </c>
      <c r="C194" s="12" t="s">
        <v>116</v>
      </c>
      <c r="D194" s="12" t="s">
        <v>58</v>
      </c>
      <c r="E194" s="11" t="s">
        <v>118</v>
      </c>
      <c r="F194" s="11"/>
      <c r="G194" s="11" t="s">
        <v>653</v>
      </c>
      <c r="H194" s="11" t="s">
        <v>205</v>
      </c>
      <c r="I194" s="10" t="s">
        <v>602</v>
      </c>
      <c r="J194" s="11" t="s">
        <v>603</v>
      </c>
      <c r="K194" s="13">
        <v>1</v>
      </c>
      <c r="L194" s="16">
        <v>1</v>
      </c>
      <c r="M194" s="16">
        <v>0</v>
      </c>
      <c r="N194" s="16">
        <v>1</v>
      </c>
      <c r="O194" s="40">
        <v>0</v>
      </c>
      <c r="P194" s="41"/>
      <c r="Q194" s="41"/>
      <c r="R194" s="41">
        <v>0</v>
      </c>
      <c r="S194" s="40">
        <f t="shared" si="3"/>
        <v>0</v>
      </c>
      <c r="T194" s="11" t="s">
        <v>35</v>
      </c>
      <c r="U194" s="11" t="s">
        <v>30</v>
      </c>
      <c r="V194" s="11" t="s">
        <v>30</v>
      </c>
    </row>
    <row r="195" spans="1:22" ht="54" x14ac:dyDescent="0.25">
      <c r="A195" s="11" t="s">
        <v>741</v>
      </c>
      <c r="B195" s="11" t="s">
        <v>46</v>
      </c>
      <c r="C195" s="12" t="s">
        <v>47</v>
      </c>
      <c r="D195" s="12" t="s">
        <v>63</v>
      </c>
      <c r="E195" s="11" t="s">
        <v>138</v>
      </c>
      <c r="F195" s="11"/>
      <c r="G195" s="11" t="s">
        <v>653</v>
      </c>
      <c r="H195" s="11" t="s">
        <v>64</v>
      </c>
      <c r="I195" s="10" t="s">
        <v>65</v>
      </c>
      <c r="J195" s="11" t="s">
        <v>66</v>
      </c>
      <c r="K195" s="13">
        <v>1</v>
      </c>
      <c r="L195" s="43">
        <v>6084655965.5351229</v>
      </c>
      <c r="M195" s="47">
        <v>0</v>
      </c>
      <c r="N195" s="43">
        <v>6084655965.5351229</v>
      </c>
      <c r="O195" s="40">
        <v>0</v>
      </c>
      <c r="P195" s="41"/>
      <c r="Q195" s="41"/>
      <c r="R195" s="41">
        <v>0</v>
      </c>
      <c r="S195" s="40">
        <f t="shared" si="3"/>
        <v>0</v>
      </c>
      <c r="T195" s="11" t="s">
        <v>35</v>
      </c>
      <c r="U195" s="11" t="s">
        <v>30</v>
      </c>
      <c r="V195" s="11" t="s">
        <v>30</v>
      </c>
    </row>
    <row r="196" spans="1:22" ht="81" x14ac:dyDescent="0.25">
      <c r="A196" s="10" t="s">
        <v>742</v>
      </c>
      <c r="B196" s="12" t="s">
        <v>23</v>
      </c>
      <c r="C196" s="12" t="s">
        <v>24</v>
      </c>
      <c r="D196" s="12" t="s">
        <v>301</v>
      </c>
      <c r="E196" s="11" t="s">
        <v>397</v>
      </c>
      <c r="F196" s="11"/>
      <c r="G196" s="11" t="s">
        <v>743</v>
      </c>
      <c r="H196" s="11" t="s">
        <v>302</v>
      </c>
      <c r="I196" s="10" t="s">
        <v>744</v>
      </c>
      <c r="J196" s="11" t="s">
        <v>745</v>
      </c>
      <c r="K196" s="13">
        <v>1</v>
      </c>
      <c r="L196" s="30">
        <v>70</v>
      </c>
      <c r="M196" s="11">
        <v>49</v>
      </c>
      <c r="N196" s="11">
        <v>21</v>
      </c>
      <c r="O196" s="40">
        <v>0</v>
      </c>
      <c r="P196" s="41">
        <v>12385445.715000002</v>
      </c>
      <c r="Q196" s="41">
        <v>8160000</v>
      </c>
      <c r="R196" s="41">
        <v>12385445.715000002</v>
      </c>
      <c r="S196" s="40">
        <f t="shared" si="3"/>
        <v>20545445.715000004</v>
      </c>
      <c r="T196" s="11" t="s">
        <v>136</v>
      </c>
      <c r="U196" s="11" t="s">
        <v>309</v>
      </c>
      <c r="V196" s="11" t="s">
        <v>310</v>
      </c>
    </row>
    <row r="197" spans="1:22" ht="81" x14ac:dyDescent="0.25">
      <c r="A197" s="10" t="s">
        <v>746</v>
      </c>
      <c r="B197" s="12" t="s">
        <v>23</v>
      </c>
      <c r="C197" s="12" t="s">
        <v>24</v>
      </c>
      <c r="D197" s="12" t="s">
        <v>301</v>
      </c>
      <c r="E197" s="11" t="s">
        <v>397</v>
      </c>
      <c r="F197" s="11"/>
      <c r="G197" s="11" t="s">
        <v>743</v>
      </c>
      <c r="H197" s="11" t="s">
        <v>306</v>
      </c>
      <c r="I197" s="10" t="s">
        <v>657</v>
      </c>
      <c r="J197" s="11" t="s">
        <v>747</v>
      </c>
      <c r="K197" s="13">
        <v>1</v>
      </c>
      <c r="L197" s="30">
        <v>70</v>
      </c>
      <c r="M197" s="11">
        <v>49</v>
      </c>
      <c r="N197" s="11">
        <v>21</v>
      </c>
      <c r="O197" s="40">
        <v>0</v>
      </c>
      <c r="P197" s="41">
        <v>20342409.525000002</v>
      </c>
      <c r="Q197" s="41">
        <v>8160000</v>
      </c>
      <c r="R197" s="41">
        <v>20342409.525000002</v>
      </c>
      <c r="S197" s="40">
        <f t="shared" si="3"/>
        <v>28502409.525000002</v>
      </c>
      <c r="T197" s="11" t="s">
        <v>136</v>
      </c>
      <c r="U197" s="11" t="s">
        <v>309</v>
      </c>
      <c r="V197" s="11" t="s">
        <v>310</v>
      </c>
    </row>
    <row r="198" spans="1:22" ht="135" x14ac:dyDescent="0.25">
      <c r="A198" s="10" t="s">
        <v>748</v>
      </c>
      <c r="B198" s="12" t="s">
        <v>23</v>
      </c>
      <c r="C198" s="12" t="s">
        <v>24</v>
      </c>
      <c r="D198" s="12" t="s">
        <v>41</v>
      </c>
      <c r="E198" s="11" t="s">
        <v>397</v>
      </c>
      <c r="F198" s="11"/>
      <c r="G198" s="11" t="s">
        <v>743</v>
      </c>
      <c r="H198" s="11" t="s">
        <v>749</v>
      </c>
      <c r="I198" s="10" t="s">
        <v>750</v>
      </c>
      <c r="J198" s="11" t="s">
        <v>751</v>
      </c>
      <c r="K198" s="13">
        <v>1</v>
      </c>
      <c r="L198" s="30">
        <v>100</v>
      </c>
      <c r="M198" s="11">
        <v>90</v>
      </c>
      <c r="N198" s="11">
        <v>10</v>
      </c>
      <c r="O198" s="40">
        <v>218259517.60425365</v>
      </c>
      <c r="P198" s="41">
        <v>6780803.1750000007</v>
      </c>
      <c r="Q198" s="41">
        <v>2040000</v>
      </c>
      <c r="R198" s="41">
        <v>225040320.77925363</v>
      </c>
      <c r="S198" s="40">
        <f t="shared" si="3"/>
        <v>227080320.77925366</v>
      </c>
      <c r="T198" s="11" t="s">
        <v>136</v>
      </c>
      <c r="U198" s="11" t="s">
        <v>86</v>
      </c>
      <c r="V198" s="11" t="s">
        <v>134</v>
      </c>
    </row>
    <row r="199" spans="1:22" ht="135" x14ac:dyDescent="0.25">
      <c r="A199" s="10" t="s">
        <v>752</v>
      </c>
      <c r="B199" s="12" t="s">
        <v>23</v>
      </c>
      <c r="C199" s="12" t="s">
        <v>24</v>
      </c>
      <c r="D199" s="12" t="s">
        <v>41</v>
      </c>
      <c r="E199" s="11" t="s">
        <v>397</v>
      </c>
      <c r="F199" s="11"/>
      <c r="G199" s="11" t="s">
        <v>743</v>
      </c>
      <c r="H199" s="11" t="s">
        <v>753</v>
      </c>
      <c r="I199" s="10" t="s">
        <v>754</v>
      </c>
      <c r="J199" s="11" t="s">
        <v>751</v>
      </c>
      <c r="K199" s="13">
        <v>1</v>
      </c>
      <c r="L199" s="30">
        <v>500</v>
      </c>
      <c r="M199" s="11">
        <v>200</v>
      </c>
      <c r="N199" s="11">
        <v>300</v>
      </c>
      <c r="O199" s="40">
        <v>716717588.02126813</v>
      </c>
      <c r="P199" s="41">
        <v>127157242.67400002</v>
      </c>
      <c r="Q199" s="41">
        <v>65280000</v>
      </c>
      <c r="R199" s="41">
        <v>843874830.69526815</v>
      </c>
      <c r="S199" s="40">
        <f t="shared" si="3"/>
        <v>909154830.69526815</v>
      </c>
      <c r="T199" s="11" t="s">
        <v>136</v>
      </c>
      <c r="U199" s="11" t="s">
        <v>86</v>
      </c>
      <c r="V199" s="11" t="s">
        <v>134</v>
      </c>
    </row>
    <row r="200" spans="1:22" ht="135" x14ac:dyDescent="0.25">
      <c r="A200" s="10" t="s">
        <v>755</v>
      </c>
      <c r="B200" s="12" t="s">
        <v>23</v>
      </c>
      <c r="C200" s="12" t="s">
        <v>24</v>
      </c>
      <c r="D200" s="12" t="s">
        <v>41</v>
      </c>
      <c r="E200" s="11" t="s">
        <v>397</v>
      </c>
      <c r="F200" s="11"/>
      <c r="G200" s="11" t="s">
        <v>743</v>
      </c>
      <c r="H200" s="11" t="s">
        <v>756</v>
      </c>
      <c r="I200" s="10" t="s">
        <v>757</v>
      </c>
      <c r="J200" s="11" t="s">
        <v>751</v>
      </c>
      <c r="K200" s="13">
        <v>1</v>
      </c>
      <c r="L200" s="30">
        <v>500</v>
      </c>
      <c r="M200" s="11">
        <v>150</v>
      </c>
      <c r="N200" s="11">
        <v>350</v>
      </c>
      <c r="O200" s="40">
        <v>829091588.02126813</v>
      </c>
      <c r="P200" s="41">
        <v>149451044.96100003</v>
      </c>
      <c r="Q200" s="41">
        <v>73440000</v>
      </c>
      <c r="R200" s="41">
        <v>978542632.98226821</v>
      </c>
      <c r="S200" s="40">
        <f t="shared" si="3"/>
        <v>1051982632.9822681</v>
      </c>
      <c r="T200" s="11" t="s">
        <v>136</v>
      </c>
      <c r="U200" s="11" t="s">
        <v>86</v>
      </c>
      <c r="V200" s="11" t="s">
        <v>134</v>
      </c>
    </row>
    <row r="201" spans="1:22" ht="135" x14ac:dyDescent="0.25">
      <c r="A201" s="10" t="s">
        <v>758</v>
      </c>
      <c r="B201" s="12" t="s">
        <v>23</v>
      </c>
      <c r="C201" s="12" t="s">
        <v>24</v>
      </c>
      <c r="D201" s="12" t="s">
        <v>41</v>
      </c>
      <c r="E201" s="11" t="s">
        <v>397</v>
      </c>
      <c r="F201" s="11"/>
      <c r="G201" s="11" t="s">
        <v>743</v>
      </c>
      <c r="H201" s="11" t="s">
        <v>759</v>
      </c>
      <c r="I201" s="10" t="s">
        <v>760</v>
      </c>
      <c r="J201" s="11" t="s">
        <v>751</v>
      </c>
      <c r="K201" s="13">
        <v>1</v>
      </c>
      <c r="L201" s="30">
        <v>480</v>
      </c>
      <c r="M201" s="11">
        <v>192</v>
      </c>
      <c r="N201" s="11">
        <v>288</v>
      </c>
      <c r="O201" s="40">
        <v>732998484.50041747</v>
      </c>
      <c r="P201" s="41">
        <v>117248886.102</v>
      </c>
      <c r="Q201" s="41">
        <v>59840000</v>
      </c>
      <c r="R201" s="41">
        <v>850247370.60241747</v>
      </c>
      <c r="S201" s="40">
        <f t="shared" si="3"/>
        <v>910087370.60241747</v>
      </c>
      <c r="T201" s="11" t="s">
        <v>136</v>
      </c>
      <c r="U201" s="11" t="s">
        <v>86</v>
      </c>
      <c r="V201" s="11" t="s">
        <v>134</v>
      </c>
    </row>
    <row r="202" spans="1:22" ht="135" x14ac:dyDescent="0.25">
      <c r="A202" s="10" t="s">
        <v>761</v>
      </c>
      <c r="B202" s="12" t="s">
        <v>23</v>
      </c>
      <c r="C202" s="12" t="s">
        <v>24</v>
      </c>
      <c r="D202" s="12" t="s">
        <v>41</v>
      </c>
      <c r="E202" s="11" t="s">
        <v>397</v>
      </c>
      <c r="F202" s="11"/>
      <c r="G202" s="11" t="s">
        <v>743</v>
      </c>
      <c r="H202" s="11" t="s">
        <v>762</v>
      </c>
      <c r="I202" s="10" t="s">
        <v>763</v>
      </c>
      <c r="J202" s="11" t="s">
        <v>751</v>
      </c>
      <c r="K202" s="13">
        <v>1</v>
      </c>
      <c r="L202" s="30">
        <v>8141</v>
      </c>
      <c r="M202" s="11">
        <v>3257</v>
      </c>
      <c r="N202" s="11">
        <v>4884</v>
      </c>
      <c r="O202" s="40">
        <v>9096767488.1622887</v>
      </c>
      <c r="P202" s="41">
        <v>0</v>
      </c>
      <c r="Q202" s="41">
        <v>0</v>
      </c>
      <c r="R202" s="41">
        <v>9096767488.1622887</v>
      </c>
      <c r="S202" s="40">
        <f t="shared" ref="S202:S251" si="4">+O202+P202+Q202</f>
        <v>9096767488.1622887</v>
      </c>
      <c r="T202" s="11" t="s">
        <v>136</v>
      </c>
      <c r="U202" s="11" t="s">
        <v>86</v>
      </c>
      <c r="V202" s="11" t="s">
        <v>134</v>
      </c>
    </row>
    <row r="203" spans="1:22" ht="135" x14ac:dyDescent="0.25">
      <c r="A203" s="10" t="s">
        <v>764</v>
      </c>
      <c r="B203" s="12" t="s">
        <v>23</v>
      </c>
      <c r="C203" s="12" t="s">
        <v>24</v>
      </c>
      <c r="D203" s="12" t="s">
        <v>41</v>
      </c>
      <c r="E203" s="11" t="s">
        <v>397</v>
      </c>
      <c r="F203" s="11"/>
      <c r="G203" s="11" t="s">
        <v>743</v>
      </c>
      <c r="H203" s="11" t="s">
        <v>765</v>
      </c>
      <c r="I203" s="10" t="s">
        <v>766</v>
      </c>
      <c r="J203" s="11" t="s">
        <v>751</v>
      </c>
      <c r="K203" s="13">
        <v>1</v>
      </c>
      <c r="L203" s="30">
        <v>832</v>
      </c>
      <c r="M203" s="11">
        <v>499</v>
      </c>
      <c r="N203" s="11">
        <v>333</v>
      </c>
      <c r="O203" s="40">
        <v>3064234706.4673901</v>
      </c>
      <c r="P203" s="41">
        <v>0</v>
      </c>
      <c r="Q203" s="41">
        <v>0</v>
      </c>
      <c r="R203" s="41">
        <v>3064234706.4673901</v>
      </c>
      <c r="S203" s="40">
        <f t="shared" si="4"/>
        <v>3064234706.4673901</v>
      </c>
      <c r="T203" s="11" t="s">
        <v>136</v>
      </c>
      <c r="U203" s="11" t="s">
        <v>86</v>
      </c>
      <c r="V203" s="11" t="s">
        <v>134</v>
      </c>
    </row>
    <row r="204" spans="1:22" ht="135" x14ac:dyDescent="0.25">
      <c r="A204" s="10" t="s">
        <v>767</v>
      </c>
      <c r="B204" s="12" t="s">
        <v>23</v>
      </c>
      <c r="C204" s="12" t="s">
        <v>24</v>
      </c>
      <c r="D204" s="12" t="s">
        <v>41</v>
      </c>
      <c r="E204" s="11" t="s">
        <v>397</v>
      </c>
      <c r="F204" s="11"/>
      <c r="G204" s="11" t="s">
        <v>743</v>
      </c>
      <c r="H204" s="11" t="s">
        <v>765</v>
      </c>
      <c r="I204" s="10" t="s">
        <v>768</v>
      </c>
      <c r="J204" s="11" t="s">
        <v>751</v>
      </c>
      <c r="K204" s="13">
        <v>1</v>
      </c>
      <c r="L204" s="30">
        <v>12</v>
      </c>
      <c r="M204" s="11">
        <v>0</v>
      </c>
      <c r="N204" s="11">
        <v>12</v>
      </c>
      <c r="O204" s="40">
        <v>780317166.9125104</v>
      </c>
      <c r="P204" s="41">
        <v>0</v>
      </c>
      <c r="Q204" s="41">
        <v>0</v>
      </c>
      <c r="R204" s="41">
        <v>780317166.9125104</v>
      </c>
      <c r="S204" s="40">
        <f t="shared" si="4"/>
        <v>780317166.9125104</v>
      </c>
      <c r="T204" s="11" t="s">
        <v>136</v>
      </c>
      <c r="U204" s="11" t="s">
        <v>86</v>
      </c>
      <c r="V204" s="11" t="s">
        <v>134</v>
      </c>
    </row>
    <row r="205" spans="1:22" ht="108" x14ac:dyDescent="0.25">
      <c r="A205" s="10" t="s">
        <v>769</v>
      </c>
      <c r="B205" s="12" t="s">
        <v>23</v>
      </c>
      <c r="C205" s="12" t="s">
        <v>24</v>
      </c>
      <c r="D205" s="12" t="s">
        <v>41</v>
      </c>
      <c r="E205" s="11" t="s">
        <v>397</v>
      </c>
      <c r="F205" s="11"/>
      <c r="G205" s="11" t="s">
        <v>743</v>
      </c>
      <c r="H205" s="11" t="s">
        <v>770</v>
      </c>
      <c r="I205" s="10" t="s">
        <v>771</v>
      </c>
      <c r="J205" s="11" t="s">
        <v>772</v>
      </c>
      <c r="K205" s="13">
        <v>1</v>
      </c>
      <c r="L205" s="30">
        <v>60000</v>
      </c>
      <c r="M205" s="30">
        <v>0</v>
      </c>
      <c r="N205" s="30">
        <v>60000</v>
      </c>
      <c r="O205" s="40">
        <v>0</v>
      </c>
      <c r="P205" s="41">
        <v>0</v>
      </c>
      <c r="Q205" s="41">
        <v>0</v>
      </c>
      <c r="R205" s="41">
        <v>0</v>
      </c>
      <c r="S205" s="40">
        <f t="shared" si="4"/>
        <v>0</v>
      </c>
      <c r="T205" s="11" t="s">
        <v>35</v>
      </c>
      <c r="U205" s="11" t="s">
        <v>30</v>
      </c>
      <c r="V205" s="11" t="s">
        <v>30</v>
      </c>
    </row>
    <row r="206" spans="1:22" ht="81" x14ac:dyDescent="0.25">
      <c r="A206" s="10" t="s">
        <v>773</v>
      </c>
      <c r="B206" s="12" t="s">
        <v>23</v>
      </c>
      <c r="C206" s="12" t="s">
        <v>24</v>
      </c>
      <c r="D206" s="12" t="s">
        <v>41</v>
      </c>
      <c r="E206" s="11" t="s">
        <v>397</v>
      </c>
      <c r="F206" s="11"/>
      <c r="G206" s="11" t="s">
        <v>743</v>
      </c>
      <c r="H206" s="11" t="s">
        <v>774</v>
      </c>
      <c r="I206" s="10" t="s">
        <v>775</v>
      </c>
      <c r="J206" s="11" t="s">
        <v>776</v>
      </c>
      <c r="K206" s="13">
        <v>1</v>
      </c>
      <c r="L206" s="30">
        <v>2300</v>
      </c>
      <c r="M206" s="11">
        <v>0</v>
      </c>
      <c r="N206" s="11">
        <v>2300</v>
      </c>
      <c r="O206" s="40">
        <v>0</v>
      </c>
      <c r="P206" s="41">
        <v>0</v>
      </c>
      <c r="Q206" s="41">
        <v>0</v>
      </c>
      <c r="R206" s="41">
        <v>0</v>
      </c>
      <c r="S206" s="40">
        <f t="shared" si="4"/>
        <v>0</v>
      </c>
      <c r="T206" s="11" t="s">
        <v>35</v>
      </c>
      <c r="U206" s="11" t="s">
        <v>30</v>
      </c>
      <c r="V206" s="11" t="s">
        <v>30</v>
      </c>
    </row>
    <row r="207" spans="1:22" ht="81" x14ac:dyDescent="0.25">
      <c r="A207" s="10" t="s">
        <v>777</v>
      </c>
      <c r="B207" s="12" t="s">
        <v>23</v>
      </c>
      <c r="C207" s="12" t="s">
        <v>24</v>
      </c>
      <c r="D207" s="12" t="s">
        <v>41</v>
      </c>
      <c r="E207" s="11" t="s">
        <v>397</v>
      </c>
      <c r="F207" s="11"/>
      <c r="G207" s="11" t="s">
        <v>743</v>
      </c>
      <c r="H207" s="11" t="s">
        <v>778</v>
      </c>
      <c r="I207" s="10" t="s">
        <v>779</v>
      </c>
      <c r="J207" s="11" t="s">
        <v>780</v>
      </c>
      <c r="K207" s="13">
        <v>1</v>
      </c>
      <c r="L207" s="30">
        <v>20</v>
      </c>
      <c r="M207" s="11">
        <v>10</v>
      </c>
      <c r="N207" s="11">
        <v>10</v>
      </c>
      <c r="O207" s="40">
        <v>0</v>
      </c>
      <c r="P207" s="41">
        <v>0</v>
      </c>
      <c r="Q207" s="41">
        <v>0</v>
      </c>
      <c r="R207" s="41">
        <v>0</v>
      </c>
      <c r="S207" s="40">
        <f t="shared" si="4"/>
        <v>0</v>
      </c>
      <c r="T207" s="11" t="s">
        <v>35</v>
      </c>
      <c r="U207" s="11" t="s">
        <v>30</v>
      </c>
      <c r="V207" s="11" t="s">
        <v>30</v>
      </c>
    </row>
    <row r="208" spans="1:22" ht="81" x14ac:dyDescent="0.25">
      <c r="A208" s="10" t="s">
        <v>781</v>
      </c>
      <c r="B208" s="12" t="s">
        <v>23</v>
      </c>
      <c r="C208" s="12" t="s">
        <v>24</v>
      </c>
      <c r="D208" s="12" t="s">
        <v>41</v>
      </c>
      <c r="E208" s="11" t="s">
        <v>397</v>
      </c>
      <c r="F208" s="11"/>
      <c r="G208" s="11" t="s">
        <v>743</v>
      </c>
      <c r="H208" s="11" t="s">
        <v>782</v>
      </c>
      <c r="I208" s="10" t="s">
        <v>783</v>
      </c>
      <c r="J208" s="11" t="s">
        <v>784</v>
      </c>
      <c r="K208" s="13">
        <v>1</v>
      </c>
      <c r="L208" s="30">
        <v>50</v>
      </c>
      <c r="M208" s="11">
        <v>10</v>
      </c>
      <c r="N208" s="11">
        <v>40</v>
      </c>
      <c r="O208" s="40">
        <v>0</v>
      </c>
      <c r="P208" s="41">
        <v>0</v>
      </c>
      <c r="Q208" s="41">
        <v>0</v>
      </c>
      <c r="R208" s="41">
        <v>0</v>
      </c>
      <c r="S208" s="40">
        <f t="shared" si="4"/>
        <v>0</v>
      </c>
      <c r="T208" s="11" t="s">
        <v>35</v>
      </c>
      <c r="U208" s="11" t="s">
        <v>30</v>
      </c>
      <c r="V208" s="11" t="s">
        <v>30</v>
      </c>
    </row>
    <row r="209" spans="1:22" ht="81" x14ac:dyDescent="0.25">
      <c r="A209" s="10" t="s">
        <v>785</v>
      </c>
      <c r="B209" s="12" t="s">
        <v>23</v>
      </c>
      <c r="C209" s="12" t="s">
        <v>24</v>
      </c>
      <c r="D209" s="12" t="s">
        <v>41</v>
      </c>
      <c r="E209" s="11" t="s">
        <v>397</v>
      </c>
      <c r="F209" s="11"/>
      <c r="G209" s="11" t="s">
        <v>743</v>
      </c>
      <c r="H209" s="11" t="s">
        <v>786</v>
      </c>
      <c r="I209" s="10" t="s">
        <v>787</v>
      </c>
      <c r="J209" s="11" t="s">
        <v>784</v>
      </c>
      <c r="K209" s="13">
        <v>1</v>
      </c>
      <c r="L209" s="30">
        <v>100</v>
      </c>
      <c r="M209" s="11">
        <v>0</v>
      </c>
      <c r="N209" s="11">
        <v>100</v>
      </c>
      <c r="O209" s="40">
        <v>0</v>
      </c>
      <c r="P209" s="41">
        <v>0</v>
      </c>
      <c r="Q209" s="41">
        <v>0</v>
      </c>
      <c r="R209" s="41">
        <v>0</v>
      </c>
      <c r="S209" s="40">
        <f t="shared" si="4"/>
        <v>0</v>
      </c>
      <c r="T209" s="11" t="s">
        <v>35</v>
      </c>
      <c r="U209" s="11" t="s">
        <v>30</v>
      </c>
      <c r="V209" s="11" t="s">
        <v>30</v>
      </c>
    </row>
    <row r="210" spans="1:22" ht="81" x14ac:dyDescent="0.25">
      <c r="A210" s="10" t="s">
        <v>788</v>
      </c>
      <c r="B210" s="12" t="s">
        <v>23</v>
      </c>
      <c r="C210" s="12" t="s">
        <v>24</v>
      </c>
      <c r="D210" s="12" t="s">
        <v>41</v>
      </c>
      <c r="E210" s="11" t="s">
        <v>397</v>
      </c>
      <c r="F210" s="11"/>
      <c r="G210" s="11" t="s">
        <v>743</v>
      </c>
      <c r="H210" s="11" t="s">
        <v>789</v>
      </c>
      <c r="I210" s="10" t="s">
        <v>790</v>
      </c>
      <c r="J210" s="11" t="s">
        <v>784</v>
      </c>
      <c r="K210" s="13">
        <v>1</v>
      </c>
      <c r="L210" s="30">
        <v>21</v>
      </c>
      <c r="M210" s="11">
        <v>0</v>
      </c>
      <c r="N210" s="11">
        <v>21</v>
      </c>
      <c r="O210" s="40">
        <v>0</v>
      </c>
      <c r="P210" s="41">
        <v>30805069.716000002</v>
      </c>
      <c r="Q210" s="41">
        <v>27200000</v>
      </c>
      <c r="R210" s="41">
        <v>30805069.716000002</v>
      </c>
      <c r="S210" s="40">
        <f t="shared" si="4"/>
        <v>58005069.716000006</v>
      </c>
      <c r="T210" s="11" t="s">
        <v>136</v>
      </c>
      <c r="U210" s="11" t="s">
        <v>86</v>
      </c>
      <c r="V210" s="11" t="s">
        <v>134</v>
      </c>
    </row>
    <row r="211" spans="1:22" ht="81" x14ac:dyDescent="0.25">
      <c r="A211" s="10" t="s">
        <v>791</v>
      </c>
      <c r="B211" s="12" t="s">
        <v>23</v>
      </c>
      <c r="C211" s="12" t="s">
        <v>24</v>
      </c>
      <c r="D211" s="12" t="s">
        <v>41</v>
      </c>
      <c r="E211" s="11" t="s">
        <v>397</v>
      </c>
      <c r="F211" s="11"/>
      <c r="G211" s="11" t="s">
        <v>743</v>
      </c>
      <c r="H211" s="11" t="s">
        <v>792</v>
      </c>
      <c r="I211" s="10" t="s">
        <v>793</v>
      </c>
      <c r="J211" s="11" t="s">
        <v>784</v>
      </c>
      <c r="K211" s="13">
        <v>1</v>
      </c>
      <c r="L211" s="30">
        <v>1830</v>
      </c>
      <c r="M211" s="11">
        <v>549</v>
      </c>
      <c r="N211" s="11">
        <v>1281</v>
      </c>
      <c r="O211" s="40">
        <v>0</v>
      </c>
      <c r="P211" s="41">
        <v>0</v>
      </c>
      <c r="Q211" s="41">
        <v>0</v>
      </c>
      <c r="R211" s="41">
        <v>0</v>
      </c>
      <c r="S211" s="40">
        <f t="shared" si="4"/>
        <v>0</v>
      </c>
      <c r="T211" s="11" t="s">
        <v>35</v>
      </c>
      <c r="U211" s="11" t="s">
        <v>30</v>
      </c>
      <c r="V211" s="11" t="s">
        <v>30</v>
      </c>
    </row>
    <row r="212" spans="1:22" ht="81" x14ac:dyDescent="0.25">
      <c r="A212" s="10" t="s">
        <v>794</v>
      </c>
      <c r="B212" s="12" t="s">
        <v>23</v>
      </c>
      <c r="C212" s="12" t="s">
        <v>24</v>
      </c>
      <c r="D212" s="12" t="s">
        <v>41</v>
      </c>
      <c r="E212" s="11" t="s">
        <v>397</v>
      </c>
      <c r="F212" s="11"/>
      <c r="G212" s="11" t="s">
        <v>743</v>
      </c>
      <c r="H212" s="11" t="s">
        <v>792</v>
      </c>
      <c r="I212" s="10" t="s">
        <v>795</v>
      </c>
      <c r="J212" s="11" t="s">
        <v>784</v>
      </c>
      <c r="K212" s="13">
        <v>1</v>
      </c>
      <c r="L212" s="30">
        <v>1528</v>
      </c>
      <c r="M212" s="11">
        <v>0</v>
      </c>
      <c r="N212" s="11">
        <v>1528</v>
      </c>
      <c r="O212" s="40">
        <v>0</v>
      </c>
      <c r="P212" s="41">
        <v>0</v>
      </c>
      <c r="Q212" s="41">
        <v>0</v>
      </c>
      <c r="R212" s="41">
        <v>0</v>
      </c>
      <c r="S212" s="40">
        <f t="shared" si="4"/>
        <v>0</v>
      </c>
      <c r="T212" s="11" t="s">
        <v>35</v>
      </c>
      <c r="U212" s="11" t="s">
        <v>30</v>
      </c>
      <c r="V212" s="11" t="s">
        <v>30</v>
      </c>
    </row>
    <row r="213" spans="1:22" ht="81" x14ac:dyDescent="0.25">
      <c r="A213" s="10" t="s">
        <v>796</v>
      </c>
      <c r="B213" s="12" t="s">
        <v>23</v>
      </c>
      <c r="C213" s="12" t="s">
        <v>24</v>
      </c>
      <c r="D213" s="12" t="s">
        <v>41</v>
      </c>
      <c r="E213" s="11" t="s">
        <v>397</v>
      </c>
      <c r="F213" s="11"/>
      <c r="G213" s="11" t="s">
        <v>743</v>
      </c>
      <c r="H213" s="11" t="s">
        <v>797</v>
      </c>
      <c r="I213" s="10" t="s">
        <v>798</v>
      </c>
      <c r="J213" s="11" t="s">
        <v>784</v>
      </c>
      <c r="K213" s="13">
        <v>1</v>
      </c>
      <c r="L213" s="30">
        <v>8148</v>
      </c>
      <c r="M213" s="11">
        <v>2443</v>
      </c>
      <c r="N213" s="11">
        <v>5705</v>
      </c>
      <c r="O213" s="40">
        <v>0</v>
      </c>
      <c r="P213" s="41">
        <v>0</v>
      </c>
      <c r="Q213" s="41">
        <v>0</v>
      </c>
      <c r="R213" s="41">
        <v>0</v>
      </c>
      <c r="S213" s="40">
        <f t="shared" si="4"/>
        <v>0</v>
      </c>
      <c r="T213" s="11" t="s">
        <v>35</v>
      </c>
      <c r="U213" s="11" t="s">
        <v>30</v>
      </c>
      <c r="V213" s="11" t="s">
        <v>30</v>
      </c>
    </row>
    <row r="214" spans="1:22" ht="81" x14ac:dyDescent="0.25">
      <c r="A214" s="10" t="s">
        <v>799</v>
      </c>
      <c r="B214" s="12" t="s">
        <v>23</v>
      </c>
      <c r="C214" s="12" t="s">
        <v>24</v>
      </c>
      <c r="D214" s="12" t="s">
        <v>41</v>
      </c>
      <c r="E214" s="11" t="s">
        <v>397</v>
      </c>
      <c r="F214" s="11"/>
      <c r="G214" s="11" t="s">
        <v>743</v>
      </c>
      <c r="H214" s="11" t="s">
        <v>797</v>
      </c>
      <c r="I214" s="10" t="s">
        <v>795</v>
      </c>
      <c r="J214" s="11" t="s">
        <v>784</v>
      </c>
      <c r="K214" s="13">
        <v>1</v>
      </c>
      <c r="L214" s="30">
        <v>1488</v>
      </c>
      <c r="M214" s="11">
        <v>0</v>
      </c>
      <c r="N214" s="11">
        <v>1488</v>
      </c>
      <c r="O214" s="40">
        <v>0</v>
      </c>
      <c r="P214" s="41">
        <v>0</v>
      </c>
      <c r="Q214" s="41">
        <v>0</v>
      </c>
      <c r="R214" s="41">
        <v>0</v>
      </c>
      <c r="S214" s="40">
        <f t="shared" si="4"/>
        <v>0</v>
      </c>
      <c r="T214" s="11" t="s">
        <v>35</v>
      </c>
      <c r="U214" s="11" t="s">
        <v>30</v>
      </c>
      <c r="V214" s="11" t="s">
        <v>30</v>
      </c>
    </row>
    <row r="215" spans="1:22" ht="81" x14ac:dyDescent="0.25">
      <c r="A215" s="10" t="s">
        <v>800</v>
      </c>
      <c r="B215" s="12" t="s">
        <v>23</v>
      </c>
      <c r="C215" s="12" t="s">
        <v>24</v>
      </c>
      <c r="D215" s="12" t="s">
        <v>41</v>
      </c>
      <c r="E215" s="11" t="s">
        <v>397</v>
      </c>
      <c r="F215" s="11"/>
      <c r="G215" s="11" t="s">
        <v>743</v>
      </c>
      <c r="H215" s="11" t="s">
        <v>801</v>
      </c>
      <c r="I215" s="10" t="s">
        <v>802</v>
      </c>
      <c r="J215" s="11" t="s">
        <v>803</v>
      </c>
      <c r="K215" s="13">
        <v>1</v>
      </c>
      <c r="L215" s="30">
        <v>3000</v>
      </c>
      <c r="M215" s="11">
        <v>0</v>
      </c>
      <c r="N215" s="11">
        <v>3000</v>
      </c>
      <c r="O215" s="40">
        <v>0</v>
      </c>
      <c r="P215" s="41">
        <v>0</v>
      </c>
      <c r="Q215" s="41">
        <v>0</v>
      </c>
      <c r="R215" s="41">
        <v>0</v>
      </c>
      <c r="S215" s="40">
        <f t="shared" si="4"/>
        <v>0</v>
      </c>
      <c r="T215" s="11" t="s">
        <v>35</v>
      </c>
      <c r="U215" s="11" t="s">
        <v>30</v>
      </c>
      <c r="V215" s="11" t="s">
        <v>30</v>
      </c>
    </row>
    <row r="216" spans="1:22" ht="81" x14ac:dyDescent="0.25">
      <c r="A216" s="10" t="s">
        <v>804</v>
      </c>
      <c r="B216" s="12" t="s">
        <v>23</v>
      </c>
      <c r="C216" s="12" t="s">
        <v>24</v>
      </c>
      <c r="D216" s="12" t="s">
        <v>41</v>
      </c>
      <c r="E216" s="11" t="s">
        <v>397</v>
      </c>
      <c r="F216" s="11"/>
      <c r="G216" s="11" t="s">
        <v>743</v>
      </c>
      <c r="H216" s="11" t="s">
        <v>805</v>
      </c>
      <c r="I216" s="10" t="s">
        <v>806</v>
      </c>
      <c r="J216" s="11" t="s">
        <v>807</v>
      </c>
      <c r="K216" s="13">
        <v>1</v>
      </c>
      <c r="L216" s="30">
        <v>29740</v>
      </c>
      <c r="M216" s="11">
        <v>0</v>
      </c>
      <c r="N216" s="11">
        <v>29740</v>
      </c>
      <c r="O216" s="40">
        <v>0</v>
      </c>
      <c r="P216" s="41">
        <v>0</v>
      </c>
      <c r="Q216" s="41">
        <v>0</v>
      </c>
      <c r="R216" s="41">
        <v>0</v>
      </c>
      <c r="S216" s="40">
        <f t="shared" si="4"/>
        <v>0</v>
      </c>
      <c r="T216" s="11" t="s">
        <v>35</v>
      </c>
      <c r="U216" s="11" t="s">
        <v>30</v>
      </c>
      <c r="V216" s="11" t="s">
        <v>30</v>
      </c>
    </row>
    <row r="217" spans="1:22" ht="81" x14ac:dyDescent="0.25">
      <c r="A217" s="10" t="s">
        <v>808</v>
      </c>
      <c r="B217" s="12" t="s">
        <v>23</v>
      </c>
      <c r="C217" s="12" t="s">
        <v>24</v>
      </c>
      <c r="D217" s="12" t="s">
        <v>41</v>
      </c>
      <c r="E217" s="11" t="s">
        <v>397</v>
      </c>
      <c r="F217" s="11"/>
      <c r="G217" s="11" t="s">
        <v>743</v>
      </c>
      <c r="H217" s="11" t="s">
        <v>809</v>
      </c>
      <c r="I217" s="10" t="s">
        <v>810</v>
      </c>
      <c r="J217" s="11" t="s">
        <v>807</v>
      </c>
      <c r="K217" s="13">
        <v>1</v>
      </c>
      <c r="L217" s="30">
        <v>3300</v>
      </c>
      <c r="M217" s="11">
        <v>0</v>
      </c>
      <c r="N217" s="11">
        <v>3300</v>
      </c>
      <c r="O217" s="40">
        <v>0</v>
      </c>
      <c r="P217" s="41">
        <v>0</v>
      </c>
      <c r="Q217" s="41">
        <v>0</v>
      </c>
      <c r="R217" s="41">
        <v>0</v>
      </c>
      <c r="S217" s="40">
        <f t="shared" si="4"/>
        <v>0</v>
      </c>
      <c r="T217" s="11" t="s">
        <v>35</v>
      </c>
      <c r="U217" s="11" t="s">
        <v>30</v>
      </c>
      <c r="V217" s="11" t="s">
        <v>30</v>
      </c>
    </row>
    <row r="218" spans="1:22" ht="81" x14ac:dyDescent="0.25">
      <c r="A218" s="10" t="s">
        <v>811</v>
      </c>
      <c r="B218" s="12" t="s">
        <v>23</v>
      </c>
      <c r="C218" s="12" t="s">
        <v>24</v>
      </c>
      <c r="D218" s="12" t="s">
        <v>41</v>
      </c>
      <c r="E218" s="11" t="s">
        <v>397</v>
      </c>
      <c r="F218" s="11"/>
      <c r="G218" s="11" t="s">
        <v>743</v>
      </c>
      <c r="H218" s="11" t="s">
        <v>812</v>
      </c>
      <c r="I218" s="10" t="s">
        <v>813</v>
      </c>
      <c r="J218" s="11" t="s">
        <v>814</v>
      </c>
      <c r="K218" s="13">
        <v>1</v>
      </c>
      <c r="L218" s="30">
        <v>2272</v>
      </c>
      <c r="M218" s="11">
        <v>0</v>
      </c>
      <c r="N218" s="11">
        <v>2272</v>
      </c>
      <c r="O218" s="40">
        <v>0</v>
      </c>
      <c r="P218" s="41">
        <v>0</v>
      </c>
      <c r="Q218" s="41">
        <v>0</v>
      </c>
      <c r="R218" s="41">
        <v>0</v>
      </c>
      <c r="S218" s="40">
        <f t="shared" si="4"/>
        <v>0</v>
      </c>
      <c r="T218" s="11" t="s">
        <v>35</v>
      </c>
      <c r="U218" s="11" t="s">
        <v>30</v>
      </c>
      <c r="V218" s="11" t="s">
        <v>30</v>
      </c>
    </row>
    <row r="219" spans="1:22" ht="54" x14ac:dyDescent="0.25">
      <c r="A219" s="10" t="s">
        <v>815</v>
      </c>
      <c r="B219" s="11" t="s">
        <v>46</v>
      </c>
      <c r="C219" s="12" t="s">
        <v>47</v>
      </c>
      <c r="D219" s="12" t="s">
        <v>63</v>
      </c>
      <c r="E219" s="11" t="s">
        <v>138</v>
      </c>
      <c r="F219" s="34"/>
      <c r="G219" s="34" t="s">
        <v>743</v>
      </c>
      <c r="H219" s="34" t="s">
        <v>64</v>
      </c>
      <c r="I219" s="10" t="s">
        <v>65</v>
      </c>
      <c r="J219" s="34" t="s">
        <v>66</v>
      </c>
      <c r="K219" s="13">
        <v>1</v>
      </c>
      <c r="L219" s="42">
        <v>15107429569.479525</v>
      </c>
      <c r="M219" s="46">
        <v>0</v>
      </c>
      <c r="N219" s="46">
        <v>15107429569.479525</v>
      </c>
      <c r="O219" s="40">
        <v>0</v>
      </c>
      <c r="P219" s="41">
        <v>0</v>
      </c>
      <c r="Q219" s="41">
        <v>0</v>
      </c>
      <c r="R219" s="41">
        <v>0</v>
      </c>
      <c r="S219" s="40">
        <f t="shared" si="4"/>
        <v>0</v>
      </c>
      <c r="T219" s="11" t="s">
        <v>35</v>
      </c>
      <c r="U219" s="11" t="s">
        <v>30</v>
      </c>
      <c r="V219" s="11" t="s">
        <v>30</v>
      </c>
    </row>
    <row r="220" spans="1:22" ht="81" x14ac:dyDescent="0.25">
      <c r="A220" s="10" t="s">
        <v>816</v>
      </c>
      <c r="B220" s="12" t="s">
        <v>23</v>
      </c>
      <c r="C220" s="12" t="s">
        <v>24</v>
      </c>
      <c r="D220" s="12" t="s">
        <v>301</v>
      </c>
      <c r="E220" s="11" t="s">
        <v>397</v>
      </c>
      <c r="F220" s="11"/>
      <c r="G220" s="11" t="s">
        <v>925</v>
      </c>
      <c r="H220" s="11" t="s">
        <v>302</v>
      </c>
      <c r="I220" s="10" t="s">
        <v>474</v>
      </c>
      <c r="J220" s="11" t="s">
        <v>817</v>
      </c>
      <c r="K220" s="13">
        <v>1</v>
      </c>
      <c r="L220" s="11">
        <v>35</v>
      </c>
      <c r="M220" s="11">
        <v>23</v>
      </c>
      <c r="N220" s="11">
        <v>12</v>
      </c>
      <c r="O220" s="40">
        <v>-0.33333015441894498</v>
      </c>
      <c r="P220" s="41">
        <v>5854748.982224999</v>
      </c>
      <c r="Q220" s="41">
        <v>31280000</v>
      </c>
      <c r="R220" s="41">
        <v>5854748.6488948446</v>
      </c>
      <c r="S220" s="40">
        <f t="shared" si="4"/>
        <v>37134748.648894846</v>
      </c>
      <c r="T220" s="11" t="s">
        <v>136</v>
      </c>
      <c r="U220" s="11" t="s">
        <v>818</v>
      </c>
      <c r="V220" s="11" t="s">
        <v>310</v>
      </c>
    </row>
    <row r="221" spans="1:22" ht="81" x14ac:dyDescent="0.25">
      <c r="A221" s="10" t="s">
        <v>819</v>
      </c>
      <c r="B221" s="12" t="s">
        <v>23</v>
      </c>
      <c r="C221" s="12" t="s">
        <v>24</v>
      </c>
      <c r="D221" s="12" t="s">
        <v>301</v>
      </c>
      <c r="E221" s="11" t="s">
        <v>397</v>
      </c>
      <c r="F221" s="11"/>
      <c r="G221" s="11" t="s">
        <v>925</v>
      </c>
      <c r="H221" s="11" t="s">
        <v>306</v>
      </c>
      <c r="I221" s="10" t="s">
        <v>477</v>
      </c>
      <c r="J221" s="11" t="s">
        <v>820</v>
      </c>
      <c r="K221" s="13">
        <v>1</v>
      </c>
      <c r="L221" s="11">
        <v>30</v>
      </c>
      <c r="M221" s="11">
        <v>20</v>
      </c>
      <c r="N221" s="11">
        <v>10</v>
      </c>
      <c r="O221" s="40">
        <v>0</v>
      </c>
      <c r="P221" s="41">
        <v>2545543.0357499998</v>
      </c>
      <c r="Q221" s="41">
        <v>13600000</v>
      </c>
      <c r="R221" s="41">
        <v>2545543.0357499998</v>
      </c>
      <c r="S221" s="40">
        <f t="shared" si="4"/>
        <v>16145543.03575</v>
      </c>
      <c r="T221" s="11" t="s">
        <v>136</v>
      </c>
      <c r="U221" s="11" t="s">
        <v>818</v>
      </c>
      <c r="V221" s="11" t="s">
        <v>310</v>
      </c>
    </row>
    <row r="222" spans="1:22" ht="108" x14ac:dyDescent="0.25">
      <c r="A222" s="10" t="s">
        <v>821</v>
      </c>
      <c r="B222" s="12" t="s">
        <v>23</v>
      </c>
      <c r="C222" s="12" t="s">
        <v>24</v>
      </c>
      <c r="D222" s="12" t="s">
        <v>41</v>
      </c>
      <c r="E222" s="11" t="s">
        <v>397</v>
      </c>
      <c r="F222" s="11"/>
      <c r="G222" s="11" t="s">
        <v>925</v>
      </c>
      <c r="H222" s="11" t="s">
        <v>822</v>
      </c>
      <c r="I222" s="10" t="s">
        <v>823</v>
      </c>
      <c r="J222" s="11" t="s">
        <v>824</v>
      </c>
      <c r="K222" s="13">
        <v>1</v>
      </c>
      <c r="L222" s="11">
        <v>100</v>
      </c>
      <c r="M222" s="11">
        <v>70</v>
      </c>
      <c r="N222" s="11">
        <v>30</v>
      </c>
      <c r="O222" s="40">
        <v>339937442.66666698</v>
      </c>
      <c r="P222" s="41">
        <v>22909887.321749996</v>
      </c>
      <c r="Q222" s="41">
        <v>13600000</v>
      </c>
      <c r="R222" s="41">
        <v>362847329.98841697</v>
      </c>
      <c r="S222" s="40">
        <f t="shared" si="4"/>
        <v>376447329.98841697</v>
      </c>
      <c r="T222" s="11" t="s">
        <v>136</v>
      </c>
      <c r="U222" s="11" t="s">
        <v>825</v>
      </c>
      <c r="V222" s="11" t="s">
        <v>702</v>
      </c>
    </row>
    <row r="223" spans="1:22" ht="81" x14ac:dyDescent="0.25">
      <c r="A223" s="10" t="s">
        <v>826</v>
      </c>
      <c r="B223" s="12" t="s">
        <v>23</v>
      </c>
      <c r="C223" s="12" t="s">
        <v>24</v>
      </c>
      <c r="D223" s="12" t="s">
        <v>41</v>
      </c>
      <c r="E223" s="11" t="s">
        <v>397</v>
      </c>
      <c r="F223" s="11" t="s">
        <v>922</v>
      </c>
      <c r="G223" s="11" t="s">
        <v>925</v>
      </c>
      <c r="H223" s="11" t="s">
        <v>827</v>
      </c>
      <c r="I223" s="10" t="s">
        <v>828</v>
      </c>
      <c r="J223" s="11" t="s">
        <v>829</v>
      </c>
      <c r="K223" s="13">
        <v>1</v>
      </c>
      <c r="L223" s="11">
        <v>344</v>
      </c>
      <c r="M223" s="11">
        <v>224</v>
      </c>
      <c r="N223" s="11">
        <v>120</v>
      </c>
      <c r="O223" s="40">
        <v>410754721.33333302</v>
      </c>
      <c r="P223" s="41">
        <v>2845107616.1735253</v>
      </c>
      <c r="Q223" s="41">
        <v>846654696.95827484</v>
      </c>
      <c r="R223" s="41">
        <v>3255862337.5068583</v>
      </c>
      <c r="S223" s="40">
        <f t="shared" si="4"/>
        <v>4102517034.4651332</v>
      </c>
      <c r="T223" s="11" t="s">
        <v>136</v>
      </c>
      <c r="U223" s="11" t="s">
        <v>511</v>
      </c>
      <c r="V223" s="11" t="s">
        <v>512</v>
      </c>
    </row>
    <row r="224" spans="1:22" ht="121.5" x14ac:dyDescent="0.25">
      <c r="A224" s="10" t="s">
        <v>830</v>
      </c>
      <c r="B224" s="12" t="s">
        <v>23</v>
      </c>
      <c r="C224" s="12" t="s">
        <v>24</v>
      </c>
      <c r="D224" s="12" t="s">
        <v>41</v>
      </c>
      <c r="E224" s="11" t="s">
        <v>397</v>
      </c>
      <c r="F224" s="11"/>
      <c r="G224" s="11" t="s">
        <v>925</v>
      </c>
      <c r="H224" s="11" t="s">
        <v>831</v>
      </c>
      <c r="I224" s="10" t="s">
        <v>832</v>
      </c>
      <c r="J224" s="11" t="s">
        <v>833</v>
      </c>
      <c r="K224" s="13">
        <v>1</v>
      </c>
      <c r="L224" s="16">
        <v>1</v>
      </c>
      <c r="M224" s="16">
        <v>0</v>
      </c>
      <c r="N224" s="16">
        <v>1</v>
      </c>
      <c r="O224" s="40">
        <v>0</v>
      </c>
      <c r="P224" s="41">
        <v>0</v>
      </c>
      <c r="Q224" s="41">
        <v>0</v>
      </c>
      <c r="R224" s="41">
        <v>0</v>
      </c>
      <c r="S224" s="40">
        <f t="shared" si="4"/>
        <v>0</v>
      </c>
      <c r="T224" s="11" t="s">
        <v>35</v>
      </c>
      <c r="U224" s="11" t="s">
        <v>30</v>
      </c>
      <c r="V224" s="11" t="s">
        <v>30</v>
      </c>
    </row>
    <row r="225" spans="1:22" ht="81" x14ac:dyDescent="0.25">
      <c r="A225" s="10" t="s">
        <v>834</v>
      </c>
      <c r="B225" s="12" t="s">
        <v>23</v>
      </c>
      <c r="C225" s="12" t="s">
        <v>24</v>
      </c>
      <c r="D225" s="12" t="s">
        <v>41</v>
      </c>
      <c r="E225" s="11" t="s">
        <v>397</v>
      </c>
      <c r="F225" s="11" t="s">
        <v>922</v>
      </c>
      <c r="G225" s="11" t="s">
        <v>925</v>
      </c>
      <c r="H225" s="11" t="s">
        <v>835</v>
      </c>
      <c r="I225" s="10" t="s">
        <v>836</v>
      </c>
      <c r="J225" s="11" t="s">
        <v>837</v>
      </c>
      <c r="K225" s="13">
        <v>1</v>
      </c>
      <c r="L225" s="11">
        <v>112</v>
      </c>
      <c r="M225" s="11">
        <v>76</v>
      </c>
      <c r="N225" s="11">
        <v>36</v>
      </c>
      <c r="O225" s="40">
        <v>0</v>
      </c>
      <c r="P225" s="41">
        <v>71275205.000999987</v>
      </c>
      <c r="Q225" s="41">
        <v>103360000</v>
      </c>
      <c r="R225" s="41">
        <v>71275205.000999987</v>
      </c>
      <c r="S225" s="40">
        <f t="shared" si="4"/>
        <v>174635205.00099999</v>
      </c>
      <c r="T225" s="11" t="s">
        <v>136</v>
      </c>
      <c r="U225" s="11" t="s">
        <v>511</v>
      </c>
      <c r="V225" s="11" t="s">
        <v>517</v>
      </c>
    </row>
    <row r="226" spans="1:22" ht="81" x14ac:dyDescent="0.25">
      <c r="A226" s="10" t="s">
        <v>838</v>
      </c>
      <c r="B226" s="12" t="s">
        <v>23</v>
      </c>
      <c r="C226" s="12" t="s">
        <v>24</v>
      </c>
      <c r="D226" s="12" t="s">
        <v>301</v>
      </c>
      <c r="E226" s="11" t="s">
        <v>397</v>
      </c>
      <c r="F226" s="11" t="s">
        <v>921</v>
      </c>
      <c r="G226" s="11" t="s">
        <v>925</v>
      </c>
      <c r="H226" s="11" t="s">
        <v>559</v>
      </c>
      <c r="I226" s="10" t="s">
        <v>638</v>
      </c>
      <c r="J226" s="11" t="s">
        <v>839</v>
      </c>
      <c r="K226" s="13">
        <v>1</v>
      </c>
      <c r="L226" s="11">
        <v>2330</v>
      </c>
      <c r="M226" s="11">
        <v>0</v>
      </c>
      <c r="N226" s="11">
        <v>2330</v>
      </c>
      <c r="O226" s="40">
        <v>419307364.44796085</v>
      </c>
      <c r="P226" s="41">
        <v>0</v>
      </c>
      <c r="Q226" s="41">
        <v>0</v>
      </c>
      <c r="R226" s="41">
        <v>419307364.44796085</v>
      </c>
      <c r="S226" s="40">
        <f t="shared" si="4"/>
        <v>419307364.44796085</v>
      </c>
      <c r="T226" s="11" t="s">
        <v>136</v>
      </c>
      <c r="U226" s="11" t="s">
        <v>640</v>
      </c>
      <c r="V226" s="11" t="s">
        <v>641</v>
      </c>
    </row>
    <row r="227" spans="1:22" ht="81" x14ac:dyDescent="0.25">
      <c r="A227" s="10" t="s">
        <v>840</v>
      </c>
      <c r="B227" s="12" t="s">
        <v>23</v>
      </c>
      <c r="C227" s="12" t="s">
        <v>24</v>
      </c>
      <c r="D227" s="12" t="s">
        <v>301</v>
      </c>
      <c r="E227" s="11" t="s">
        <v>397</v>
      </c>
      <c r="F227" s="11" t="s">
        <v>921</v>
      </c>
      <c r="G227" s="11" t="s">
        <v>925</v>
      </c>
      <c r="H227" s="11" t="s">
        <v>559</v>
      </c>
      <c r="I227" s="10" t="s">
        <v>841</v>
      </c>
      <c r="J227" s="11" t="s">
        <v>839</v>
      </c>
      <c r="K227" s="13">
        <v>1</v>
      </c>
      <c r="L227" s="11">
        <v>226</v>
      </c>
      <c r="M227" s="11">
        <v>0</v>
      </c>
      <c r="N227" s="11">
        <v>226</v>
      </c>
      <c r="O227" s="40">
        <v>40671014.749029681</v>
      </c>
      <c r="P227" s="41">
        <v>0</v>
      </c>
      <c r="Q227" s="41">
        <v>0</v>
      </c>
      <c r="R227" s="41">
        <v>40671014.749029681</v>
      </c>
      <c r="S227" s="40">
        <f t="shared" si="4"/>
        <v>40671014.749029681</v>
      </c>
      <c r="T227" s="11" t="s">
        <v>136</v>
      </c>
      <c r="U227" s="11" t="s">
        <v>640</v>
      </c>
      <c r="V227" s="11" t="s">
        <v>641</v>
      </c>
    </row>
    <row r="228" spans="1:22" ht="81" x14ac:dyDescent="0.25">
      <c r="A228" s="10" t="s">
        <v>842</v>
      </c>
      <c r="B228" s="12" t="s">
        <v>23</v>
      </c>
      <c r="C228" s="12" t="s">
        <v>24</v>
      </c>
      <c r="D228" s="12" t="s">
        <v>301</v>
      </c>
      <c r="E228" s="11" t="s">
        <v>397</v>
      </c>
      <c r="F228" s="11" t="s">
        <v>921</v>
      </c>
      <c r="G228" s="11" t="s">
        <v>925</v>
      </c>
      <c r="H228" s="11" t="s">
        <v>559</v>
      </c>
      <c r="I228" s="10" t="s">
        <v>843</v>
      </c>
      <c r="J228" s="11" t="s">
        <v>839</v>
      </c>
      <c r="K228" s="13">
        <v>1</v>
      </c>
      <c r="L228" s="11">
        <v>1981</v>
      </c>
      <c r="M228" s="11">
        <v>0</v>
      </c>
      <c r="N228" s="11">
        <v>1981</v>
      </c>
      <c r="O228" s="40">
        <v>356501239.9018929</v>
      </c>
      <c r="P228" s="41">
        <v>0</v>
      </c>
      <c r="Q228" s="41">
        <v>0</v>
      </c>
      <c r="R228" s="41">
        <v>356501239.9018929</v>
      </c>
      <c r="S228" s="40">
        <f t="shared" si="4"/>
        <v>356501239.9018929</v>
      </c>
      <c r="T228" s="11" t="s">
        <v>136</v>
      </c>
      <c r="U228" s="11" t="s">
        <v>640</v>
      </c>
      <c r="V228" s="11" t="s">
        <v>641</v>
      </c>
    </row>
    <row r="229" spans="1:22" ht="94.5" x14ac:dyDescent="0.25">
      <c r="A229" s="10" t="s">
        <v>844</v>
      </c>
      <c r="B229" s="12" t="s">
        <v>23</v>
      </c>
      <c r="C229" s="12" t="s">
        <v>24</v>
      </c>
      <c r="D229" s="12" t="s">
        <v>301</v>
      </c>
      <c r="E229" s="11" t="s">
        <v>397</v>
      </c>
      <c r="F229" s="11" t="s">
        <v>921</v>
      </c>
      <c r="G229" s="11" t="s">
        <v>925</v>
      </c>
      <c r="H229" s="11" t="s">
        <v>565</v>
      </c>
      <c r="I229" s="10" t="s">
        <v>845</v>
      </c>
      <c r="J229" s="11" t="s">
        <v>846</v>
      </c>
      <c r="K229" s="13">
        <v>1</v>
      </c>
      <c r="L229" s="11">
        <v>8265</v>
      </c>
      <c r="M229" s="11">
        <v>0</v>
      </c>
      <c r="N229" s="11">
        <v>8265</v>
      </c>
      <c r="O229" s="40">
        <v>1487371402.2156205</v>
      </c>
      <c r="P229" s="41">
        <v>0</v>
      </c>
      <c r="Q229" s="41">
        <v>0</v>
      </c>
      <c r="R229" s="41">
        <v>1487371402.2156205</v>
      </c>
      <c r="S229" s="40">
        <f t="shared" si="4"/>
        <v>1487371402.2156205</v>
      </c>
      <c r="T229" s="11" t="s">
        <v>136</v>
      </c>
      <c r="U229" s="11" t="s">
        <v>640</v>
      </c>
      <c r="V229" s="11" t="s">
        <v>641</v>
      </c>
    </row>
    <row r="230" spans="1:22" ht="94.5" x14ac:dyDescent="0.25">
      <c r="A230" s="10" t="s">
        <v>847</v>
      </c>
      <c r="B230" s="12" t="s">
        <v>23</v>
      </c>
      <c r="C230" s="12" t="s">
        <v>24</v>
      </c>
      <c r="D230" s="12" t="s">
        <v>301</v>
      </c>
      <c r="E230" s="11" t="s">
        <v>397</v>
      </c>
      <c r="F230" s="11" t="s">
        <v>921</v>
      </c>
      <c r="G230" s="11" t="s">
        <v>925</v>
      </c>
      <c r="H230" s="11" t="s">
        <v>565</v>
      </c>
      <c r="I230" s="10" t="s">
        <v>646</v>
      </c>
      <c r="J230" s="11" t="s">
        <v>846</v>
      </c>
      <c r="K230" s="13">
        <v>1</v>
      </c>
      <c r="L230" s="11">
        <v>153</v>
      </c>
      <c r="M230" s="11">
        <v>0</v>
      </c>
      <c r="N230" s="11">
        <v>153</v>
      </c>
      <c r="O230" s="40">
        <v>27533917.064608589</v>
      </c>
      <c r="P230" s="41">
        <v>0</v>
      </c>
      <c r="Q230" s="41">
        <v>0</v>
      </c>
      <c r="R230" s="41">
        <v>27533917.064608589</v>
      </c>
      <c r="S230" s="40">
        <f t="shared" si="4"/>
        <v>27533917.064608589</v>
      </c>
      <c r="T230" s="11" t="s">
        <v>136</v>
      </c>
      <c r="U230" s="11" t="s">
        <v>640</v>
      </c>
      <c r="V230" s="11" t="s">
        <v>641</v>
      </c>
    </row>
    <row r="231" spans="1:22" ht="81" x14ac:dyDescent="0.25">
      <c r="A231" s="10" t="s">
        <v>848</v>
      </c>
      <c r="B231" s="12" t="s">
        <v>23</v>
      </c>
      <c r="C231" s="12" t="s">
        <v>24</v>
      </c>
      <c r="D231" s="12" t="s">
        <v>301</v>
      </c>
      <c r="E231" s="11" t="s">
        <v>397</v>
      </c>
      <c r="F231" s="11" t="s">
        <v>921</v>
      </c>
      <c r="G231" s="11" t="s">
        <v>925</v>
      </c>
      <c r="H231" s="11" t="s">
        <v>849</v>
      </c>
      <c r="I231" s="10" t="s">
        <v>850</v>
      </c>
      <c r="J231" s="11" t="s">
        <v>851</v>
      </c>
      <c r="K231" s="13">
        <v>1</v>
      </c>
      <c r="L231" s="11">
        <v>3792</v>
      </c>
      <c r="M231" s="11">
        <v>0</v>
      </c>
      <c r="N231" s="11">
        <v>3792</v>
      </c>
      <c r="O231" s="40">
        <v>682409238.62088728</v>
      </c>
      <c r="P231" s="41">
        <v>0</v>
      </c>
      <c r="Q231" s="41">
        <v>0</v>
      </c>
      <c r="R231" s="41">
        <v>682409238.62088728</v>
      </c>
      <c r="S231" s="40">
        <f t="shared" si="4"/>
        <v>682409238.62088728</v>
      </c>
      <c r="T231" s="11" t="s">
        <v>136</v>
      </c>
      <c r="U231" s="11" t="s">
        <v>640</v>
      </c>
      <c r="V231" s="11" t="s">
        <v>641</v>
      </c>
    </row>
    <row r="232" spans="1:22" ht="81" x14ac:dyDescent="0.25">
      <c r="A232" s="10" t="s">
        <v>852</v>
      </c>
      <c r="B232" s="12" t="s">
        <v>23</v>
      </c>
      <c r="C232" s="12" t="s">
        <v>24</v>
      </c>
      <c r="D232" s="12" t="s">
        <v>301</v>
      </c>
      <c r="E232" s="11" t="s">
        <v>397</v>
      </c>
      <c r="F232" s="11" t="s">
        <v>921</v>
      </c>
      <c r="G232" s="11" t="s">
        <v>925</v>
      </c>
      <c r="H232" s="11" t="s">
        <v>853</v>
      </c>
      <c r="I232" s="10" t="s">
        <v>854</v>
      </c>
      <c r="J232" s="11" t="s">
        <v>855</v>
      </c>
      <c r="K232" s="13">
        <v>1</v>
      </c>
      <c r="L232" s="11">
        <v>4394</v>
      </c>
      <c r="M232" s="11">
        <v>0</v>
      </c>
      <c r="N232" s="11">
        <v>4394</v>
      </c>
      <c r="O232" s="40">
        <v>0</v>
      </c>
      <c r="P232" s="41">
        <v>0</v>
      </c>
      <c r="Q232" s="41">
        <v>0</v>
      </c>
      <c r="R232" s="41">
        <v>0</v>
      </c>
      <c r="S232" s="40">
        <f t="shared" si="4"/>
        <v>0</v>
      </c>
      <c r="T232" s="11" t="s">
        <v>35</v>
      </c>
      <c r="U232" s="11" t="s">
        <v>30</v>
      </c>
      <c r="V232" s="11" t="s">
        <v>30</v>
      </c>
    </row>
    <row r="233" spans="1:22" ht="81" x14ac:dyDescent="0.25">
      <c r="A233" s="10" t="s">
        <v>856</v>
      </c>
      <c r="B233" s="12" t="s">
        <v>23</v>
      </c>
      <c r="C233" s="12" t="s">
        <v>24</v>
      </c>
      <c r="D233" s="12" t="s">
        <v>301</v>
      </c>
      <c r="E233" s="11" t="s">
        <v>397</v>
      </c>
      <c r="F233" s="11"/>
      <c r="G233" s="11" t="s">
        <v>925</v>
      </c>
      <c r="H233" s="11" t="s">
        <v>680</v>
      </c>
      <c r="I233" s="10" t="s">
        <v>681</v>
      </c>
      <c r="J233" s="11" t="s">
        <v>857</v>
      </c>
      <c r="K233" s="13">
        <v>1</v>
      </c>
      <c r="L233" s="11">
        <v>1705</v>
      </c>
      <c r="M233" s="11">
        <v>0</v>
      </c>
      <c r="N233" s="11">
        <v>1705</v>
      </c>
      <c r="O233" s="40">
        <v>0</v>
      </c>
      <c r="P233" s="41">
        <v>0</v>
      </c>
      <c r="Q233" s="41">
        <v>0</v>
      </c>
      <c r="R233" s="41">
        <v>0</v>
      </c>
      <c r="S233" s="40">
        <f t="shared" si="4"/>
        <v>0</v>
      </c>
      <c r="T233" s="11" t="s">
        <v>35</v>
      </c>
      <c r="U233" s="11" t="s">
        <v>30</v>
      </c>
      <c r="V233" s="11" t="s">
        <v>30</v>
      </c>
    </row>
    <row r="234" spans="1:22" ht="81" x14ac:dyDescent="0.25">
      <c r="A234" s="10" t="s">
        <v>858</v>
      </c>
      <c r="B234" s="12" t="s">
        <v>23</v>
      </c>
      <c r="C234" s="12" t="s">
        <v>24</v>
      </c>
      <c r="D234" s="12" t="s">
        <v>301</v>
      </c>
      <c r="E234" s="11" t="s">
        <v>397</v>
      </c>
      <c r="F234" s="11"/>
      <c r="G234" s="11" t="s">
        <v>925</v>
      </c>
      <c r="H234" s="11" t="s">
        <v>859</v>
      </c>
      <c r="I234" s="10" t="s">
        <v>860</v>
      </c>
      <c r="J234" s="11" t="s">
        <v>857</v>
      </c>
      <c r="K234" s="13">
        <v>1</v>
      </c>
      <c r="L234" s="11">
        <v>143</v>
      </c>
      <c r="M234" s="11">
        <v>0</v>
      </c>
      <c r="N234" s="11">
        <v>143</v>
      </c>
      <c r="O234" s="40">
        <v>1277863421.5872002</v>
      </c>
      <c r="P234" s="41">
        <v>318547850.06520003</v>
      </c>
      <c r="Q234" s="41">
        <v>122400000</v>
      </c>
      <c r="R234" s="41">
        <v>1596411271.6524003</v>
      </c>
      <c r="S234" s="40">
        <f t="shared" si="4"/>
        <v>1718811271.6524003</v>
      </c>
      <c r="T234" s="11" t="s">
        <v>136</v>
      </c>
      <c r="U234" s="11" t="s">
        <v>586</v>
      </c>
      <c r="V234" s="11" t="s">
        <v>587</v>
      </c>
    </row>
    <row r="235" spans="1:22" ht="81" x14ac:dyDescent="0.25">
      <c r="A235" s="10" t="s">
        <v>861</v>
      </c>
      <c r="B235" s="12" t="s">
        <v>23</v>
      </c>
      <c r="C235" s="12" t="s">
        <v>24</v>
      </c>
      <c r="D235" s="12" t="s">
        <v>301</v>
      </c>
      <c r="E235" s="11" t="s">
        <v>397</v>
      </c>
      <c r="F235" s="11"/>
      <c r="G235" s="11" t="s">
        <v>925</v>
      </c>
      <c r="H235" s="11" t="s">
        <v>862</v>
      </c>
      <c r="I235" s="10" t="s">
        <v>863</v>
      </c>
      <c r="J235" s="11" t="s">
        <v>857</v>
      </c>
      <c r="K235" s="13">
        <v>1</v>
      </c>
      <c r="L235" s="11">
        <v>2860</v>
      </c>
      <c r="M235" s="11">
        <v>0</v>
      </c>
      <c r="N235" s="11">
        <v>2860</v>
      </c>
      <c r="O235" s="40">
        <v>0</v>
      </c>
      <c r="P235" s="41">
        <v>0</v>
      </c>
      <c r="Q235" s="41">
        <v>0</v>
      </c>
      <c r="R235" s="41">
        <v>0</v>
      </c>
      <c r="S235" s="40">
        <f t="shared" si="4"/>
        <v>0</v>
      </c>
      <c r="T235" s="11" t="s">
        <v>35</v>
      </c>
      <c r="U235" s="11" t="s">
        <v>30</v>
      </c>
      <c r="V235" s="11" t="s">
        <v>30</v>
      </c>
    </row>
    <row r="236" spans="1:22" ht="81" x14ac:dyDescent="0.25">
      <c r="A236" s="10" t="s">
        <v>864</v>
      </c>
      <c r="B236" s="12" t="s">
        <v>23</v>
      </c>
      <c r="C236" s="12" t="s">
        <v>24</v>
      </c>
      <c r="D236" s="12" t="s">
        <v>301</v>
      </c>
      <c r="E236" s="11" t="s">
        <v>397</v>
      </c>
      <c r="F236" s="11"/>
      <c r="G236" s="11" t="s">
        <v>925</v>
      </c>
      <c r="H236" s="11" t="s">
        <v>865</v>
      </c>
      <c r="I236" s="10" t="s">
        <v>866</v>
      </c>
      <c r="J236" s="11" t="s">
        <v>867</v>
      </c>
      <c r="K236" s="13">
        <v>1</v>
      </c>
      <c r="L236" s="11">
        <v>225</v>
      </c>
      <c r="M236" s="11">
        <v>0</v>
      </c>
      <c r="N236" s="11">
        <v>225</v>
      </c>
      <c r="O236" s="40">
        <v>0</v>
      </c>
      <c r="P236" s="41">
        <v>0</v>
      </c>
      <c r="Q236" s="41">
        <v>0</v>
      </c>
      <c r="R236" s="41">
        <v>0</v>
      </c>
      <c r="S236" s="40">
        <f t="shared" si="4"/>
        <v>0</v>
      </c>
      <c r="T236" s="11" t="s">
        <v>35</v>
      </c>
      <c r="U236" s="11" t="s">
        <v>30</v>
      </c>
      <c r="V236" s="11" t="s">
        <v>30</v>
      </c>
    </row>
    <row r="237" spans="1:22" ht="108" x14ac:dyDescent="0.25">
      <c r="A237" s="10" t="s">
        <v>868</v>
      </c>
      <c r="B237" s="12" t="s">
        <v>23</v>
      </c>
      <c r="C237" s="12" t="s">
        <v>24</v>
      </c>
      <c r="D237" s="12" t="s">
        <v>301</v>
      </c>
      <c r="E237" s="11" t="s">
        <v>397</v>
      </c>
      <c r="F237" s="11"/>
      <c r="G237" s="11" t="s">
        <v>925</v>
      </c>
      <c r="H237" s="11" t="s">
        <v>869</v>
      </c>
      <c r="I237" s="10" t="s">
        <v>870</v>
      </c>
      <c r="J237" s="11" t="s">
        <v>871</v>
      </c>
      <c r="K237" s="13">
        <v>1</v>
      </c>
      <c r="L237" s="11">
        <v>4440</v>
      </c>
      <c r="M237" s="11">
        <v>0</v>
      </c>
      <c r="N237" s="11">
        <v>4440</v>
      </c>
      <c r="O237" s="40">
        <v>0</v>
      </c>
      <c r="P237" s="41">
        <v>0</v>
      </c>
      <c r="Q237" s="41">
        <v>0</v>
      </c>
      <c r="R237" s="41">
        <v>0</v>
      </c>
      <c r="S237" s="40">
        <f t="shared" si="4"/>
        <v>0</v>
      </c>
      <c r="T237" s="11" t="s">
        <v>35</v>
      </c>
      <c r="U237" s="11" t="s">
        <v>30</v>
      </c>
      <c r="V237" s="11" t="s">
        <v>30</v>
      </c>
    </row>
    <row r="238" spans="1:22" ht="81" x14ac:dyDescent="0.25">
      <c r="A238" s="10" t="s">
        <v>872</v>
      </c>
      <c r="B238" s="12" t="s">
        <v>23</v>
      </c>
      <c r="C238" s="12" t="s">
        <v>24</v>
      </c>
      <c r="D238" s="12" t="s">
        <v>41</v>
      </c>
      <c r="E238" s="11" t="s">
        <v>397</v>
      </c>
      <c r="F238" s="11"/>
      <c r="G238" s="11" t="s">
        <v>925</v>
      </c>
      <c r="H238" s="11" t="s">
        <v>873</v>
      </c>
      <c r="I238" s="10" t="s">
        <v>874</v>
      </c>
      <c r="J238" s="11" t="s">
        <v>875</v>
      </c>
      <c r="K238" s="13">
        <v>1</v>
      </c>
      <c r="L238" s="11">
        <v>10</v>
      </c>
      <c r="M238" s="11">
        <v>10</v>
      </c>
      <c r="N238" s="11">
        <v>0</v>
      </c>
      <c r="O238" s="40">
        <v>0</v>
      </c>
      <c r="P238" s="41">
        <v>98442432.000000015</v>
      </c>
      <c r="Q238" s="41">
        <v>194000000</v>
      </c>
      <c r="R238" s="41">
        <v>98442432.000000015</v>
      </c>
      <c r="S238" s="40">
        <f t="shared" si="4"/>
        <v>292442432</v>
      </c>
      <c r="T238" s="11" t="s">
        <v>136</v>
      </c>
      <c r="U238" s="11" t="s">
        <v>640</v>
      </c>
      <c r="V238" s="11" t="s">
        <v>876</v>
      </c>
    </row>
    <row r="239" spans="1:22" ht="81" x14ac:dyDescent="0.25">
      <c r="A239" s="10" t="s">
        <v>877</v>
      </c>
      <c r="B239" s="12" t="s">
        <v>23</v>
      </c>
      <c r="C239" s="12" t="s">
        <v>24</v>
      </c>
      <c r="D239" s="12" t="s">
        <v>41</v>
      </c>
      <c r="E239" s="11" t="s">
        <v>397</v>
      </c>
      <c r="F239" s="11"/>
      <c r="G239" s="11" t="s">
        <v>925</v>
      </c>
      <c r="H239" s="11" t="s">
        <v>878</v>
      </c>
      <c r="I239" s="10" t="s">
        <v>879</v>
      </c>
      <c r="J239" s="11" t="s">
        <v>875</v>
      </c>
      <c r="K239" s="13">
        <v>1</v>
      </c>
      <c r="L239" s="11">
        <v>45</v>
      </c>
      <c r="M239" s="11">
        <v>12</v>
      </c>
      <c r="N239" s="11">
        <v>33</v>
      </c>
      <c r="O239" s="40">
        <v>0</v>
      </c>
      <c r="P239" s="41">
        <v>58420212.670462497</v>
      </c>
      <c r="Q239" s="41">
        <v>34680000</v>
      </c>
      <c r="R239" s="41">
        <v>58420212.670462497</v>
      </c>
      <c r="S239" s="40">
        <f t="shared" si="4"/>
        <v>93100212.670462489</v>
      </c>
      <c r="T239" s="11" t="s">
        <v>136</v>
      </c>
      <c r="U239" s="11" t="s">
        <v>640</v>
      </c>
      <c r="V239" s="11" t="s">
        <v>880</v>
      </c>
    </row>
    <row r="240" spans="1:22" ht="81" x14ac:dyDescent="0.25">
      <c r="A240" s="10" t="s">
        <v>881</v>
      </c>
      <c r="B240" s="12" t="s">
        <v>23</v>
      </c>
      <c r="C240" s="12" t="s">
        <v>24</v>
      </c>
      <c r="D240" s="12" t="s">
        <v>301</v>
      </c>
      <c r="E240" s="11" t="s">
        <v>397</v>
      </c>
      <c r="F240" s="11"/>
      <c r="G240" s="11" t="s">
        <v>925</v>
      </c>
      <c r="H240" s="11" t="s">
        <v>882</v>
      </c>
      <c r="I240" s="10" t="s">
        <v>883</v>
      </c>
      <c r="J240" s="11" t="s">
        <v>857</v>
      </c>
      <c r="K240" s="13">
        <v>1</v>
      </c>
      <c r="L240" s="11">
        <v>250</v>
      </c>
      <c r="M240" s="11">
        <v>0</v>
      </c>
      <c r="N240" s="11">
        <v>250</v>
      </c>
      <c r="O240" s="40">
        <v>0</v>
      </c>
      <c r="P240" s="41">
        <v>0</v>
      </c>
      <c r="Q240" s="41">
        <v>0</v>
      </c>
      <c r="R240" s="41">
        <v>0</v>
      </c>
      <c r="S240" s="40">
        <f t="shared" si="4"/>
        <v>0</v>
      </c>
      <c r="T240" s="11" t="s">
        <v>35</v>
      </c>
      <c r="U240" s="11" t="s">
        <v>30</v>
      </c>
      <c r="V240" s="11" t="s">
        <v>30</v>
      </c>
    </row>
    <row r="241" spans="1:22" ht="81" x14ac:dyDescent="0.25">
      <c r="A241" s="10" t="s">
        <v>884</v>
      </c>
      <c r="B241" s="12" t="s">
        <v>23</v>
      </c>
      <c r="C241" s="12" t="s">
        <v>24</v>
      </c>
      <c r="D241" s="12" t="s">
        <v>301</v>
      </c>
      <c r="E241" s="11" t="s">
        <v>397</v>
      </c>
      <c r="F241" s="11"/>
      <c r="G241" s="11" t="s">
        <v>925</v>
      </c>
      <c r="H241" s="11" t="s">
        <v>885</v>
      </c>
      <c r="I241" s="10" t="s">
        <v>886</v>
      </c>
      <c r="J241" s="11" t="s">
        <v>887</v>
      </c>
      <c r="K241" s="13">
        <v>1</v>
      </c>
      <c r="L241" s="11">
        <v>4000</v>
      </c>
      <c r="M241" s="11">
        <v>0</v>
      </c>
      <c r="N241" s="11">
        <v>4000</v>
      </c>
      <c r="O241" s="40">
        <v>0</v>
      </c>
      <c r="P241" s="41">
        <v>0</v>
      </c>
      <c r="Q241" s="41">
        <v>0</v>
      </c>
      <c r="R241" s="41">
        <v>0</v>
      </c>
      <c r="S241" s="40">
        <f t="shared" si="4"/>
        <v>0</v>
      </c>
      <c r="T241" s="11" t="s">
        <v>35</v>
      </c>
      <c r="U241" s="11" t="s">
        <v>30</v>
      </c>
      <c r="V241" s="11" t="s">
        <v>30</v>
      </c>
    </row>
    <row r="242" spans="1:22" ht="81" x14ac:dyDescent="0.25">
      <c r="A242" s="10" t="s">
        <v>888</v>
      </c>
      <c r="B242" s="12" t="s">
        <v>23</v>
      </c>
      <c r="C242" s="12" t="s">
        <v>24</v>
      </c>
      <c r="D242" s="12" t="s">
        <v>41</v>
      </c>
      <c r="E242" s="11" t="s">
        <v>397</v>
      </c>
      <c r="F242" s="11"/>
      <c r="G242" s="11" t="s">
        <v>925</v>
      </c>
      <c r="H242" s="11" t="s">
        <v>889</v>
      </c>
      <c r="I242" s="10" t="s">
        <v>890</v>
      </c>
      <c r="J242" s="11" t="s">
        <v>891</v>
      </c>
      <c r="K242" s="13">
        <v>1</v>
      </c>
      <c r="L242" s="11">
        <v>580</v>
      </c>
      <c r="M242" s="11">
        <v>0</v>
      </c>
      <c r="N242" s="11">
        <v>580</v>
      </c>
      <c r="O242" s="40">
        <v>0</v>
      </c>
      <c r="P242" s="41">
        <v>0</v>
      </c>
      <c r="Q242" s="41">
        <v>0</v>
      </c>
      <c r="R242" s="41">
        <v>0</v>
      </c>
      <c r="S242" s="40">
        <f t="shared" si="4"/>
        <v>0</v>
      </c>
      <c r="T242" s="11" t="s">
        <v>35</v>
      </c>
      <c r="U242" s="11" t="s">
        <v>30</v>
      </c>
      <c r="V242" s="11" t="s">
        <v>30</v>
      </c>
    </row>
    <row r="243" spans="1:22" ht="94.5" x14ac:dyDescent="0.25">
      <c r="A243" s="10" t="s">
        <v>892</v>
      </c>
      <c r="B243" s="12" t="s">
        <v>23</v>
      </c>
      <c r="C243" s="12" t="s">
        <v>24</v>
      </c>
      <c r="D243" s="12" t="s">
        <v>41</v>
      </c>
      <c r="E243" s="11" t="s">
        <v>397</v>
      </c>
      <c r="F243" s="11"/>
      <c r="G243" s="11" t="s">
        <v>925</v>
      </c>
      <c r="H243" s="11" t="s">
        <v>893</v>
      </c>
      <c r="I243" s="10" t="s">
        <v>894</v>
      </c>
      <c r="J243" s="11" t="s">
        <v>895</v>
      </c>
      <c r="K243" s="13">
        <v>1</v>
      </c>
      <c r="L243" s="11">
        <v>6200</v>
      </c>
      <c r="M243" s="11">
        <v>0</v>
      </c>
      <c r="N243" s="11">
        <v>6200</v>
      </c>
      <c r="O243" s="40">
        <v>204904800</v>
      </c>
      <c r="P243" s="41">
        <v>0</v>
      </c>
      <c r="Q243" s="41">
        <v>0</v>
      </c>
      <c r="R243" s="41">
        <v>204904800</v>
      </c>
      <c r="S243" s="40">
        <f t="shared" si="4"/>
        <v>204904800</v>
      </c>
      <c r="T243" s="11" t="s">
        <v>136</v>
      </c>
      <c r="U243" s="11" t="s">
        <v>86</v>
      </c>
      <c r="V243" s="11" t="s">
        <v>702</v>
      </c>
    </row>
    <row r="244" spans="1:22" ht="81" x14ac:dyDescent="0.25">
      <c r="A244" s="10" t="s">
        <v>896</v>
      </c>
      <c r="B244" s="12" t="s">
        <v>23</v>
      </c>
      <c r="C244" s="12" t="s">
        <v>24</v>
      </c>
      <c r="D244" s="12" t="s">
        <v>41</v>
      </c>
      <c r="E244" s="11" t="s">
        <v>397</v>
      </c>
      <c r="F244" s="11"/>
      <c r="G244" s="11" t="s">
        <v>925</v>
      </c>
      <c r="H244" s="11" t="s">
        <v>897</v>
      </c>
      <c r="I244" s="10" t="s">
        <v>898</v>
      </c>
      <c r="J244" s="11" t="s">
        <v>899</v>
      </c>
      <c r="K244" s="13">
        <v>1</v>
      </c>
      <c r="L244" s="11">
        <v>30</v>
      </c>
      <c r="M244" s="11">
        <v>20</v>
      </c>
      <c r="N244" s="11">
        <v>10</v>
      </c>
      <c r="O244" s="40">
        <v>0</v>
      </c>
      <c r="P244" s="41">
        <v>25455430.357499998</v>
      </c>
      <c r="Q244" s="41">
        <v>27200000</v>
      </c>
      <c r="R244" s="41">
        <v>25455430.357499998</v>
      </c>
      <c r="S244" s="40">
        <f t="shared" si="4"/>
        <v>52655430.357500002</v>
      </c>
      <c r="T244" s="11" t="s">
        <v>136</v>
      </c>
      <c r="U244" s="11" t="s">
        <v>86</v>
      </c>
      <c r="V244" s="11" t="s">
        <v>134</v>
      </c>
    </row>
    <row r="245" spans="1:22" ht="81" x14ac:dyDescent="0.25">
      <c r="A245" s="10" t="s">
        <v>900</v>
      </c>
      <c r="B245" s="12" t="s">
        <v>23</v>
      </c>
      <c r="C245" s="12" t="s">
        <v>24</v>
      </c>
      <c r="D245" s="12" t="s">
        <v>301</v>
      </c>
      <c r="E245" s="11" t="s">
        <v>397</v>
      </c>
      <c r="F245" s="11"/>
      <c r="G245" s="11" t="s">
        <v>925</v>
      </c>
      <c r="H245" s="11" t="s">
        <v>901</v>
      </c>
      <c r="I245" s="10" t="s">
        <v>902</v>
      </c>
      <c r="J245" s="11" t="s">
        <v>903</v>
      </c>
      <c r="K245" s="13">
        <v>1</v>
      </c>
      <c r="L245" s="11">
        <v>8</v>
      </c>
      <c r="M245" s="11">
        <v>0</v>
      </c>
      <c r="N245" s="11">
        <v>8</v>
      </c>
      <c r="O245" s="40">
        <v>0</v>
      </c>
      <c r="P245" s="41">
        <v>0</v>
      </c>
      <c r="Q245" s="41">
        <v>0</v>
      </c>
      <c r="R245" s="41">
        <v>0</v>
      </c>
      <c r="S245" s="40">
        <f t="shared" si="4"/>
        <v>0</v>
      </c>
      <c r="T245" s="11" t="s">
        <v>35</v>
      </c>
      <c r="U245" s="11" t="s">
        <v>30</v>
      </c>
      <c r="V245" s="11" t="s">
        <v>30</v>
      </c>
    </row>
    <row r="246" spans="1:22" ht="81" x14ac:dyDescent="0.25">
      <c r="A246" s="10" t="s">
        <v>904</v>
      </c>
      <c r="B246" s="12" t="s">
        <v>23</v>
      </c>
      <c r="C246" s="12" t="s">
        <v>24</v>
      </c>
      <c r="D246" s="12" t="s">
        <v>41</v>
      </c>
      <c r="E246" s="11" t="s">
        <v>397</v>
      </c>
      <c r="F246" s="11"/>
      <c r="G246" s="11" t="s">
        <v>925</v>
      </c>
      <c r="H246" s="11" t="s">
        <v>905</v>
      </c>
      <c r="I246" s="10" t="s">
        <v>906</v>
      </c>
      <c r="J246" s="11" t="s">
        <v>907</v>
      </c>
      <c r="K246" s="13">
        <v>1</v>
      </c>
      <c r="L246" s="11">
        <v>4250</v>
      </c>
      <c r="M246" s="11">
        <v>0</v>
      </c>
      <c r="N246" s="11">
        <v>4250</v>
      </c>
      <c r="O246" s="40">
        <v>0</v>
      </c>
      <c r="P246" s="41">
        <v>0</v>
      </c>
      <c r="Q246" s="41">
        <v>0</v>
      </c>
      <c r="R246" s="41">
        <v>0</v>
      </c>
      <c r="S246" s="40">
        <f t="shared" si="4"/>
        <v>0</v>
      </c>
      <c r="T246" s="11" t="s">
        <v>35</v>
      </c>
      <c r="U246" s="11" t="s">
        <v>30</v>
      </c>
      <c r="V246" s="11" t="s">
        <v>30</v>
      </c>
    </row>
    <row r="247" spans="1:22" ht="81" x14ac:dyDescent="0.25">
      <c r="A247" s="10" t="s">
        <v>908</v>
      </c>
      <c r="B247" s="12" t="s">
        <v>23</v>
      </c>
      <c r="C247" s="12" t="s">
        <v>24</v>
      </c>
      <c r="D247" s="12" t="s">
        <v>41</v>
      </c>
      <c r="E247" s="11" t="s">
        <v>397</v>
      </c>
      <c r="F247" s="11"/>
      <c r="G247" s="11" t="s">
        <v>925</v>
      </c>
      <c r="H247" s="11" t="s">
        <v>909</v>
      </c>
      <c r="I247" s="10" t="s">
        <v>910</v>
      </c>
      <c r="J247" s="11" t="s">
        <v>911</v>
      </c>
      <c r="K247" s="13">
        <v>1</v>
      </c>
      <c r="L247" s="11">
        <v>12</v>
      </c>
      <c r="M247" s="11">
        <v>0</v>
      </c>
      <c r="N247" s="11">
        <v>12</v>
      </c>
      <c r="O247" s="40">
        <v>0</v>
      </c>
      <c r="P247" s="41">
        <v>0</v>
      </c>
      <c r="Q247" s="41">
        <v>0</v>
      </c>
      <c r="R247" s="41">
        <f>+O247++P247</f>
        <v>0</v>
      </c>
      <c r="S247" s="40">
        <f t="shared" si="4"/>
        <v>0</v>
      </c>
      <c r="T247" s="11" t="s">
        <v>35</v>
      </c>
      <c r="U247" s="11" t="s">
        <v>30</v>
      </c>
      <c r="V247" s="11" t="s">
        <v>30</v>
      </c>
    </row>
    <row r="248" spans="1:22" ht="67.5" x14ac:dyDescent="0.25">
      <c r="A248" s="10" t="s">
        <v>912</v>
      </c>
      <c r="B248" s="11" t="s">
        <v>57</v>
      </c>
      <c r="C248" s="12" t="s">
        <v>116</v>
      </c>
      <c r="D248" s="12" t="s">
        <v>58</v>
      </c>
      <c r="E248" s="11" t="s">
        <v>118</v>
      </c>
      <c r="F248" s="11"/>
      <c r="G248" s="11" t="s">
        <v>925</v>
      </c>
      <c r="H248" s="11" t="s">
        <v>205</v>
      </c>
      <c r="I248" s="10" t="s">
        <v>913</v>
      </c>
      <c r="J248" s="11" t="s">
        <v>603</v>
      </c>
      <c r="K248" s="13">
        <v>1</v>
      </c>
      <c r="L248" s="16">
        <v>1</v>
      </c>
      <c r="M248" s="16">
        <v>0</v>
      </c>
      <c r="N248" s="16">
        <v>1</v>
      </c>
      <c r="O248" s="40">
        <v>0</v>
      </c>
      <c r="P248" s="41">
        <v>0</v>
      </c>
      <c r="Q248" s="41">
        <v>0</v>
      </c>
      <c r="R248" s="41">
        <f t="shared" ref="R248:R251" si="5">+O248++P248</f>
        <v>0</v>
      </c>
      <c r="S248" s="40">
        <f t="shared" si="4"/>
        <v>0</v>
      </c>
      <c r="T248" s="11" t="s">
        <v>35</v>
      </c>
      <c r="U248" s="11" t="s">
        <v>30</v>
      </c>
      <c r="V248" s="11" t="s">
        <v>30</v>
      </c>
    </row>
    <row r="249" spans="1:22" ht="54" x14ac:dyDescent="0.25">
      <c r="A249" s="10" t="s">
        <v>914</v>
      </c>
      <c r="B249" s="11" t="s">
        <v>46</v>
      </c>
      <c r="C249" s="12" t="s">
        <v>47</v>
      </c>
      <c r="D249" s="12" t="s">
        <v>63</v>
      </c>
      <c r="E249" s="11" t="s">
        <v>138</v>
      </c>
      <c r="F249" s="11"/>
      <c r="G249" s="11" t="s">
        <v>925</v>
      </c>
      <c r="H249" s="11" t="s">
        <v>64</v>
      </c>
      <c r="I249" s="10" t="s">
        <v>65</v>
      </c>
      <c r="J249" s="11" t="s">
        <v>66</v>
      </c>
      <c r="K249" s="13">
        <v>1</v>
      </c>
      <c r="L249" s="42">
        <v>8498522813.4682178</v>
      </c>
      <c r="M249" s="46">
        <v>0</v>
      </c>
      <c r="N249" s="46">
        <v>8498522813.4682198</v>
      </c>
      <c r="O249" s="40">
        <v>0</v>
      </c>
      <c r="P249" s="41">
        <v>0</v>
      </c>
      <c r="Q249" s="41">
        <v>0</v>
      </c>
      <c r="R249" s="41">
        <f t="shared" si="5"/>
        <v>0</v>
      </c>
      <c r="S249" s="40">
        <f t="shared" si="4"/>
        <v>0</v>
      </c>
      <c r="T249" s="11" t="s">
        <v>35</v>
      </c>
      <c r="U249" s="11" t="s">
        <v>30</v>
      </c>
      <c r="V249" s="11" t="s">
        <v>30</v>
      </c>
    </row>
    <row r="250" spans="1:22" ht="94.5" x14ac:dyDescent="0.25">
      <c r="A250" s="10" t="s">
        <v>915</v>
      </c>
      <c r="B250" s="12" t="s">
        <v>23</v>
      </c>
      <c r="C250" s="12" t="s">
        <v>24</v>
      </c>
      <c r="D250" s="12" t="s">
        <v>41</v>
      </c>
      <c r="E250" s="11" t="s">
        <v>397</v>
      </c>
      <c r="F250" s="11"/>
      <c r="G250" s="11" t="s">
        <v>925</v>
      </c>
      <c r="H250" s="11" t="s">
        <v>916</v>
      </c>
      <c r="I250" s="10" t="s">
        <v>917</v>
      </c>
      <c r="J250" s="11" t="s">
        <v>918</v>
      </c>
      <c r="K250" s="13">
        <v>1</v>
      </c>
      <c r="L250" s="11">
        <v>600</v>
      </c>
      <c r="M250" s="11">
        <v>0</v>
      </c>
      <c r="N250" s="11">
        <v>600</v>
      </c>
      <c r="O250" s="40">
        <v>0</v>
      </c>
      <c r="P250" s="41">
        <v>0</v>
      </c>
      <c r="Q250" s="41">
        <v>0</v>
      </c>
      <c r="R250" s="41">
        <f t="shared" si="5"/>
        <v>0</v>
      </c>
      <c r="S250" s="40">
        <f t="shared" si="4"/>
        <v>0</v>
      </c>
      <c r="T250" s="11" t="s">
        <v>35</v>
      </c>
      <c r="U250" s="11" t="s">
        <v>30</v>
      </c>
      <c r="V250" s="11" t="s">
        <v>30</v>
      </c>
    </row>
    <row r="251" spans="1:22" ht="108" x14ac:dyDescent="0.25">
      <c r="A251" s="10" t="s">
        <v>919</v>
      </c>
      <c r="B251" s="12" t="s">
        <v>23</v>
      </c>
      <c r="C251" s="12" t="s">
        <v>24</v>
      </c>
      <c r="D251" s="12" t="s">
        <v>41</v>
      </c>
      <c r="E251" s="11" t="s">
        <v>397</v>
      </c>
      <c r="F251" s="11"/>
      <c r="G251" s="11" t="s">
        <v>925</v>
      </c>
      <c r="H251" s="11" t="s">
        <v>920</v>
      </c>
      <c r="I251" s="10" t="s">
        <v>886</v>
      </c>
      <c r="J251" s="11" t="s">
        <v>918</v>
      </c>
      <c r="K251" s="13">
        <v>1</v>
      </c>
      <c r="L251" s="11">
        <v>50</v>
      </c>
      <c r="M251" s="11">
        <v>0</v>
      </c>
      <c r="N251" s="11">
        <v>50</v>
      </c>
      <c r="O251" s="40">
        <v>0</v>
      </c>
      <c r="P251" s="41">
        <v>0</v>
      </c>
      <c r="Q251" s="41">
        <v>0</v>
      </c>
      <c r="R251" s="41">
        <f t="shared" si="5"/>
        <v>0</v>
      </c>
      <c r="S251" s="40">
        <f t="shared" si="4"/>
        <v>0</v>
      </c>
      <c r="T251" s="11" t="s">
        <v>35</v>
      </c>
      <c r="U251" s="11" t="s">
        <v>30</v>
      </c>
      <c r="V251" s="11" t="s">
        <v>30</v>
      </c>
    </row>
    <row r="252" spans="1:22" ht="15.75" x14ac:dyDescent="0.3">
      <c r="A252" s="35"/>
      <c r="B252" s="36"/>
      <c r="C252" s="36"/>
      <c r="D252" s="36"/>
      <c r="E252" s="36"/>
      <c r="F252" s="36"/>
      <c r="G252" s="36"/>
      <c r="H252" s="36"/>
      <c r="I252" s="36"/>
      <c r="J252" s="36"/>
      <c r="K252" s="36"/>
      <c r="L252" s="36"/>
      <c r="M252" s="36"/>
      <c r="N252" s="36"/>
      <c r="O252" s="37"/>
      <c r="P252" s="37"/>
      <c r="Q252" s="37"/>
      <c r="R252" s="37"/>
      <c r="S252" s="37"/>
      <c r="T252" s="36"/>
      <c r="U252" s="36"/>
      <c r="V252" s="35"/>
    </row>
    <row r="253" spans="1:22" x14ac:dyDescent="0.25">
      <c r="O253" s="38"/>
      <c r="P253" s="38"/>
      <c r="Q253" s="38"/>
      <c r="R253" s="38"/>
      <c r="S253" s="38"/>
    </row>
  </sheetData>
  <mergeCells count="1">
    <mergeCell ref="B1:Q5"/>
  </mergeCells>
  <pageMargins left="0.7" right="0.7" top="0.75" bottom="0.75" header="0.3" footer="0.3"/>
  <pageSetup orientation="portrait" horizontalDpi="4294967292"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POA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 Amanda Corredor Gómez</dc:creator>
  <cp:lastModifiedBy>Claudia Gimena Rincon</cp:lastModifiedBy>
  <cp:lastPrinted>2021-01-25T23:34:01Z</cp:lastPrinted>
  <dcterms:created xsi:type="dcterms:W3CDTF">2021-01-21T20:32:50Z</dcterms:created>
  <dcterms:modified xsi:type="dcterms:W3CDTF">2021-02-01T16:08:05Z</dcterms:modified>
</cp:coreProperties>
</file>