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invimagovco-my.sharepoint.com/personal/sriverac_invima_gov_co/Documents/GRUPO TECNICO/PAG. WEB/ACTUALIZACIÓN 7-NOV-23/"/>
    </mc:Choice>
  </mc:AlternateContent>
  <xr:revisionPtr revIDLastSave="0" documentId="8_{F16CA0BF-5E46-4676-BBE2-03B30B3CB1E3}" xr6:coauthVersionLast="47" xr6:coauthVersionMax="47" xr10:uidLastSave="{00000000-0000-0000-0000-000000000000}"/>
  <workbookProtection workbookAlgorithmName="SHA-512" workbookHashValue="Mr7cervhKJXDcIF28Qw4aWA2Nnp9tsHUlEPUeICJS7ZlAdouTREgJ0fln5W2htaOLKO5kffncWEgM3XtJSHMDg==" workbookSaltValue="NJV8wNSHFW2H6f1cNIV/Gw==" workbookSpinCount="100000" lockStructure="1"/>
  <bookViews>
    <workbookView xWindow="-120" yWindow="-120" windowWidth="29040" windowHeight="15840" tabRatio="737" xr2:uid="{00000000-000D-0000-FFFF-FFFF00000000}"/>
  </bookViews>
  <sheets>
    <sheet name="FORMATO INVIMA" sheetId="10" r:id="rId1"/>
    <sheet name="BaseDatosGenerales" sheetId="9" state="hidden" r:id="rId2"/>
    <sheet name="BaseLineasFabricacion" sheetId="8" state="hidden" r:id="rId3"/>
    <sheet name="LISTAS" sheetId="12" state="hidden" r:id="rId4"/>
  </sheets>
  <definedNames>
    <definedName name="_xlnm._FilterDatabase" localSheetId="2" hidden="1">BaseLineasFabricacion!$C$6:$C$17</definedName>
    <definedName name="AMAZONAS_91">LISTAS!$B$1088:$B$1098</definedName>
    <definedName name="ANTIOQUIA_05">LISTAS!$B$2:$B$126</definedName>
    <definedName name="AÑO">LISTAS!$H$2:$H$4</definedName>
    <definedName name="ARAUCA_81">LISTAS!$B$1047:$B$1053</definedName>
    <definedName name="_xlnm.Extract" localSheetId="2">BaseLineasFabricacion!$D$8</definedName>
    <definedName name="_xlnm.Print_Area" localSheetId="1">BaseDatosGenerales!$A$1:$Q$4</definedName>
    <definedName name="ATLANTICO_08">LISTAS!$B$127:$B$149</definedName>
    <definedName name="BOGOTA_11">LISTAS!$B$150</definedName>
    <definedName name="BOLIVAR_13">LISTAS!$B$151:$B$196</definedName>
    <definedName name="BOYACA_15">LISTAS!$B$197:$B$319</definedName>
    <definedName name="CALDAS_17">LISTAS!$B$320:$B$346</definedName>
    <definedName name="CAQUETA_18">LISTAS!$B$347:$B$362</definedName>
    <definedName name="CASANARE_85">LISTAS!$B$1054:$B$1072</definedName>
    <definedName name="CAUCA_19">LISTAS!$B$363:$B$404</definedName>
    <definedName name="CESAR_20">LISTAS!$B$405:$B$429</definedName>
    <definedName name="CHOCO_27">LISTAS!$B$574:$B$603</definedName>
    <definedName name="CORDOBA_23">LISTAS!$B$430:$B$457</definedName>
    <definedName name="CUNDINAMARCA_25">LISTAS!$B$458:$B$573</definedName>
    <definedName name="DEPARTAMENTO">LISTAS!$A$2:$A$34</definedName>
    <definedName name="DIA">LISTAS!$F$2:$F$32</definedName>
    <definedName name="GUAINIA_94">LISTAS!$B$1099:$B$1107</definedName>
    <definedName name="GUAVIARE_95">LISTAS!$B$1108:$B$1111</definedName>
    <definedName name="HUILA_41">LISTAS!$B$604:$B$640</definedName>
    <definedName name="LA_GUAJIRA_44">LISTAS!$B$641:$B$655</definedName>
    <definedName name="MAGDALENA_47">LISTAS!$B$656:$B$685</definedName>
    <definedName name="MES">LISTAS!$G$2:$G$13</definedName>
    <definedName name="META_50">LISTAS!$B$686:$B$714</definedName>
    <definedName name="N_DE_SANTANDER_54">LISTAS!$B$779:$B$818</definedName>
    <definedName name="NARIÑO_52">LISTAS!$B$715:$B$778</definedName>
    <definedName name="PUTUMAYO_86">LISTAS!$B$1073:$B$1085</definedName>
    <definedName name="QUINDIO_63">LISTAS!$B$819:$B$830</definedName>
    <definedName name="RISARALDA_66">LISTAS!$B$831:$B$844</definedName>
    <definedName name="SAN_ANDRES_88">LISTAS!$B$1086:$B$1087</definedName>
    <definedName name="SANTANDER_68">LISTAS!$B$845:$B$931</definedName>
    <definedName name="SUBTIPOLOGIA">LISTAS!$D$2:$D$2</definedName>
    <definedName name="SUCRE_70">LISTAS!$B$932:$B$957</definedName>
    <definedName name="_xlnm.Print_Titles" localSheetId="0">'FORMATO INVIMA'!$1:$3</definedName>
    <definedName name="TOLIMA_73">LISTAS!$B$958:$B$1004</definedName>
    <definedName name="VALLE_DEL_CAUCA_76">LISTAS!$B$1005:$B$1046</definedName>
    <definedName name="VAUPES_97">LISTAS!$B$1112:$B$1117</definedName>
    <definedName name="VICHADA_99">LISTAS!$B$1118:$B$1121</definedName>
  </definedNames>
  <calcPr calcId="191029"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9" l="1"/>
  <c r="P4" i="9"/>
  <c r="A3" i="8" l="1"/>
  <c r="BN27" i="8" l="1"/>
  <c r="BN26" i="8"/>
  <c r="BN25" i="8"/>
  <c r="BN24" i="8"/>
  <c r="BN23" i="8"/>
  <c r="BN22" i="8"/>
  <c r="BN21" i="8"/>
  <c r="BN20" i="8"/>
  <c r="B26" i="8"/>
  <c r="B25" i="8"/>
  <c r="B24" i="8"/>
  <c r="B23" i="8"/>
  <c r="B22" i="8"/>
  <c r="B21" i="8"/>
  <c r="B20" i="8"/>
  <c r="BV7" i="8"/>
  <c r="BV6" i="8"/>
  <c r="BR15" i="8"/>
  <c r="BR14" i="8"/>
  <c r="BR13" i="8"/>
  <c r="BR12" i="8"/>
  <c r="BR11" i="8"/>
  <c r="BR10" i="8"/>
  <c r="BR9" i="8"/>
  <c r="BR8" i="8"/>
  <c r="BR7" i="8"/>
  <c r="BR6" i="8"/>
  <c r="BN6" i="8"/>
  <c r="BN7" i="8"/>
  <c r="BN8" i="8"/>
  <c r="BN9" i="8"/>
  <c r="BN10" i="8"/>
  <c r="BN11" i="8"/>
  <c r="BN12" i="8"/>
  <c r="BN13" i="8"/>
  <c r="BN14" i="8"/>
  <c r="BN15" i="8"/>
  <c r="B17" i="8"/>
  <c r="B16" i="8"/>
  <c r="B15" i="8"/>
  <c r="B14" i="8"/>
  <c r="B13" i="8"/>
  <c r="B12" i="8"/>
  <c r="B11" i="8"/>
  <c r="B10" i="8"/>
  <c r="B9" i="8"/>
  <c r="B8" i="8"/>
  <c r="B7" i="8"/>
  <c r="B6" i="8"/>
  <c r="BO20" i="8" l="1"/>
  <c r="C20" i="8"/>
  <c r="BW6" i="8"/>
  <c r="BO6" i="8"/>
  <c r="BS6" i="8"/>
  <c r="C6" i="8"/>
  <c r="Q4" i="9"/>
  <c r="O4" i="9"/>
  <c r="N4" i="9"/>
  <c r="M4" i="9"/>
  <c r="L4" i="9"/>
  <c r="K4" i="9"/>
  <c r="J4" i="9"/>
  <c r="I4" i="9"/>
  <c r="H4" i="9"/>
  <c r="G4" i="9"/>
  <c r="F4" i="9"/>
  <c r="E4" i="9"/>
  <c r="D4" i="9"/>
  <c r="C4" i="9"/>
  <c r="BK3" i="8"/>
  <c r="BJ3" i="8"/>
  <c r="BI3" i="8"/>
  <c r="BH3" i="8"/>
  <c r="BG3" i="8"/>
  <c r="BF3" i="8"/>
  <c r="BE3" i="8"/>
  <c r="BD3" i="8"/>
  <c r="BC3" i="8"/>
  <c r="BB3" i="8"/>
  <c r="BA3" i="8"/>
  <c r="AZ3" i="8"/>
  <c r="AY3" i="8"/>
  <c r="AX3" i="8"/>
  <c r="AW3" i="8"/>
  <c r="AV3" i="8"/>
  <c r="AU3" i="8"/>
  <c r="AT3" i="8"/>
  <c r="AS3" i="8"/>
  <c r="AR3" i="8"/>
  <c r="AQ3" i="8"/>
  <c r="AP3" i="8"/>
  <c r="AO3" i="8"/>
  <c r="AN3" i="8"/>
  <c r="AM3" i="8"/>
  <c r="AL3" i="8"/>
  <c r="AK3" i="8"/>
  <c r="AJ3" i="8"/>
  <c r="AI3" i="8"/>
  <c r="AH3" i="8"/>
  <c r="AG3" i="8"/>
  <c r="AF3" i="8"/>
  <c r="AE3" i="8"/>
  <c r="AD3" i="8"/>
  <c r="AC3" i="8"/>
  <c r="AB3" i="8"/>
  <c r="AA3" i="8"/>
  <c r="Z3" i="8"/>
  <c r="Y3" i="8"/>
  <c r="X3" i="8"/>
  <c r="W3" i="8"/>
  <c r="V3" i="8"/>
  <c r="U3" i="8"/>
  <c r="T3" i="8"/>
  <c r="S3" i="8"/>
  <c r="R3" i="8"/>
  <c r="Q3" i="8"/>
  <c r="P3" i="8"/>
  <c r="O3" i="8"/>
  <c r="N3" i="8"/>
  <c r="M3" i="8"/>
  <c r="L3" i="8"/>
  <c r="K3" i="8"/>
  <c r="J3" i="8"/>
  <c r="I3" i="8"/>
  <c r="H3" i="8"/>
  <c r="G3" i="8"/>
  <c r="F3" i="8"/>
  <c r="E3" i="8"/>
  <c r="D3" i="8"/>
  <c r="BN3" i="8" l="1"/>
  <c r="BM3" i="8"/>
  <c r="BL3" i="8"/>
  <c r="B3" i="8"/>
  <c r="C3" i="8"/>
  <c r="B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Jaime Andrés Castro Dulcey</author>
  </authors>
  <commentList>
    <comment ref="C35" authorId="0" shapeId="0" xr:uid="{00000000-0006-0000-0000-000001000000}">
      <text>
        <r>
          <rPr>
            <sz val="8"/>
            <color indexed="81"/>
            <rFont val="Tahoma"/>
            <family val="2"/>
          </rPr>
          <t>Ortesis que abarcan total o parcialmente un dedo.</t>
        </r>
      </text>
    </comment>
    <comment ref="H35" authorId="0" shapeId="0" xr:uid="{00000000-0006-0000-0000-000002000000}">
      <text>
        <r>
          <rPr>
            <sz val="8"/>
            <color indexed="81"/>
            <rFont val="Tahoma"/>
            <family val="2"/>
          </rPr>
          <t>Ortesis que abarca total o parcialmente el pie. Se incluyen, por ejemplo, plantillas, almohadillas, taloneras, apoyos para el arco, protectores de talón e insertos ortopédicos.</t>
        </r>
      </text>
    </comment>
    <comment ref="C36" authorId="0" shapeId="0" xr:uid="{00000000-0006-0000-0000-000003000000}">
      <text>
        <r>
          <rPr>
            <sz val="8"/>
            <color indexed="81"/>
            <rFont val="Tahoma"/>
            <family val="2"/>
          </rPr>
          <t>Ortesis que abarcan total o parcialmente la mano.</t>
        </r>
      </text>
    </comment>
    <comment ref="H36" authorId="0" shapeId="0" xr:uid="{00000000-0006-0000-0000-000004000000}">
      <text>
        <r>
          <rPr>
            <sz val="8"/>
            <color indexed="81"/>
            <rFont val="Tahoma"/>
            <family val="2"/>
          </rPr>
          <t>Ortesis que abarcan la articulación del tobillo y total o parcialmente, el pie.</t>
        </r>
      </text>
    </comment>
    <comment ref="C37" authorId="0" shapeId="0" xr:uid="{00000000-0006-0000-0000-000005000000}">
      <text>
        <r>
          <rPr>
            <sz val="8"/>
            <color indexed="81"/>
            <rFont val="Tahoma"/>
            <family val="2"/>
          </rPr>
          <t>Ortesis que abarcan total o parcialmente la mano y total o parcialmente, uno o más dedos.</t>
        </r>
      </text>
    </comment>
    <comment ref="H37" authorId="0" shapeId="0" xr:uid="{00000000-0006-0000-0000-000006000000}">
      <text>
        <r>
          <rPr>
            <sz val="8"/>
            <color indexed="81"/>
            <rFont val="Tahoma"/>
            <family val="2"/>
          </rPr>
          <t>Ortesis que abarca la articulación de la rodilla.</t>
        </r>
      </text>
    </comment>
    <comment ref="C38" authorId="0" shapeId="0" xr:uid="{00000000-0006-0000-0000-000007000000}">
      <text>
        <r>
          <rPr>
            <sz val="8"/>
            <color indexed="81"/>
            <rFont val="Tahoma"/>
            <family val="2"/>
          </rPr>
          <t>Ortesis que abarcan la articulación de la muñeca y total o parcialmente, la mano.</t>
        </r>
      </text>
    </comment>
    <comment ref="H38" authorId="0" shapeId="0" xr:uid="{00000000-0006-0000-0000-000008000000}">
      <text>
        <r>
          <rPr>
            <sz val="8"/>
            <color indexed="81"/>
            <rFont val="Tahoma"/>
            <family val="2"/>
          </rPr>
          <t>Ortesis que abarcan la rodilla, la articulación del tobillo y el pie.</t>
        </r>
      </text>
    </comment>
    <comment ref="C39" authorId="0" shapeId="0" xr:uid="{00000000-0006-0000-0000-000009000000}">
      <text>
        <r>
          <rPr>
            <sz val="8"/>
            <color indexed="81"/>
            <rFont val="Tahoma"/>
            <family val="2"/>
          </rPr>
          <t>Ortesis que abarcan la articulación de la muñeca y la mano y uno o más dedos.</t>
        </r>
      </text>
    </comment>
    <comment ref="H39" authorId="0" shapeId="0" xr:uid="{00000000-0006-0000-0000-00000A000000}">
      <text>
        <r>
          <rPr>
            <sz val="8"/>
            <color indexed="81"/>
            <rFont val="Tahoma"/>
            <family val="2"/>
          </rPr>
          <t>Ortesis que abarca la parte inferior de la pierna, por ejemplo, para el tratamiento de fracturas.</t>
        </r>
      </text>
    </comment>
    <comment ref="C40" authorId="0" shapeId="0" xr:uid="{00000000-0006-0000-0000-00000B000000}">
      <text>
        <r>
          <rPr>
            <sz val="8"/>
            <color indexed="81"/>
            <rFont val="Tahoma"/>
            <family val="2"/>
          </rPr>
          <t>Ortesis que abarcan la articulación del codo.</t>
        </r>
      </text>
    </comment>
    <comment ref="H40" authorId="0" shapeId="0" xr:uid="{00000000-0006-0000-0000-00000C000000}">
      <text>
        <r>
          <rPr>
            <sz val="8"/>
            <color indexed="81"/>
            <rFont val="Tahoma"/>
            <family val="2"/>
          </rPr>
          <t>Ortesis que abarcan la articulación de la cadera</t>
        </r>
      </text>
    </comment>
    <comment ref="C41" authorId="0" shapeId="0" xr:uid="{00000000-0006-0000-0000-00000D000000}">
      <text>
        <r>
          <rPr>
            <sz val="8"/>
            <color indexed="81"/>
            <rFont val="Tahoma"/>
            <family val="2"/>
          </rPr>
          <t>Ortesis que abarcan el codo, la articulación de la muñeca y, total o parcialmente, la mano.</t>
        </r>
      </text>
    </comment>
    <comment ref="H41" authorId="0" shapeId="0" xr:uid="{00000000-0006-0000-0000-00000E000000}">
      <text>
        <r>
          <rPr>
            <sz val="8"/>
            <color indexed="81"/>
            <rFont val="Tahoma"/>
            <family val="2"/>
          </rPr>
          <t>Ortesis que abarcan la cadera y la articulación de la rodilla.</t>
        </r>
      </text>
    </comment>
    <comment ref="C42" authorId="0" shapeId="0" xr:uid="{00000000-0006-0000-0000-00000F000000}">
      <text>
        <r>
          <rPr>
            <sz val="8"/>
            <color indexed="81"/>
            <rFont val="Tahoma"/>
            <family val="2"/>
          </rPr>
          <t>Ortesis que abarcan el antebrazo con o sin las articulaciones del codo o la muñeca, por ejemplo, para el tratamiento de fracturas</t>
        </r>
      </text>
    </comment>
    <comment ref="H42" authorId="0" shapeId="0" xr:uid="{00000000-0006-0000-0000-000010000000}">
      <text>
        <r>
          <rPr>
            <sz val="8"/>
            <color indexed="81"/>
            <rFont val="Tahoma"/>
            <family val="2"/>
          </rPr>
          <t>Ortesis que abarca el muslo, por ejemplo, para el tratamiento de fracturas.</t>
        </r>
      </text>
    </comment>
    <comment ref="C43" authorId="0" shapeId="0" xr:uid="{00000000-0006-0000-0000-000011000000}">
      <text>
        <r>
          <rPr>
            <sz val="8"/>
            <color indexed="81"/>
            <rFont val="Tahoma"/>
            <family val="2"/>
          </rPr>
          <t>Ortesis que abarcan la articulación del hombro.</t>
        </r>
      </text>
    </comment>
    <comment ref="H43" authorId="0" shapeId="0" xr:uid="{00000000-0006-0000-0000-000012000000}">
      <text>
        <r>
          <rPr>
            <sz val="8"/>
            <color indexed="81"/>
            <rFont val="Tahoma"/>
            <family val="2"/>
          </rPr>
          <t>Ortesis que abarca la cadera, la rodilla, la articulación del tobillo y el pie.</t>
        </r>
      </text>
    </comment>
    <comment ref="C44" authorId="0" shapeId="0" xr:uid="{00000000-0006-0000-0000-000013000000}">
      <text>
        <r>
          <rPr>
            <sz val="8"/>
            <color indexed="81"/>
            <rFont val="Tahoma"/>
            <family val="2"/>
          </rPr>
          <t>Ortesis que abarcan las articulaciones del hombro y del codo.</t>
        </r>
      </text>
    </comment>
    <comment ref="H44" authorId="0" shapeId="0" xr:uid="{00000000-0006-0000-0000-000014000000}">
      <text>
        <r>
          <rPr>
            <sz val="8"/>
            <color indexed="81"/>
            <rFont val="Tahoma"/>
            <family val="2"/>
          </rPr>
          <t>Ortesis que abarcan la región lumbar del tronco, la cadera, la articulación de la rodilla y la del tobillo y el pie, con o sin la parte dorsal de la columna vertebral.</t>
        </r>
      </text>
    </comment>
    <comment ref="C45" authorId="0" shapeId="0" xr:uid="{00000000-0006-0000-0000-000015000000}">
      <text>
        <r>
          <rPr>
            <sz val="8"/>
            <color indexed="81"/>
            <rFont val="Tahoma"/>
            <family val="2"/>
          </rPr>
          <t>Ortesis que abarcan la parte superior del brazo, con o sin las articulaciones del hombro o el codo, por ejemplo, para el tratamiento de fracturas.</t>
        </r>
      </text>
    </comment>
    <comment ref="C46" authorId="0" shapeId="0" xr:uid="{00000000-0006-0000-0000-000016000000}">
      <text>
        <r>
          <rPr>
            <sz val="8"/>
            <color indexed="81"/>
            <rFont val="Tahoma"/>
            <family val="2"/>
          </rPr>
          <t>Ortesis que abarcan el hombro, el codo, la articulación de la muñeca y total o parcialmente, la mano.</t>
        </r>
      </text>
    </comment>
    <comment ref="C49" authorId="0" shapeId="0" xr:uid="{00000000-0006-0000-0000-000017000000}">
      <text>
        <r>
          <rPr>
            <sz val="8"/>
            <color indexed="81"/>
            <rFont val="Tahoma"/>
            <family val="2"/>
          </rPr>
          <t>Ortesis que abarcan total o parcialmente la región sacro-ilíaca del tronco.</t>
        </r>
      </text>
    </comment>
    <comment ref="H49" authorId="0" shapeId="0" xr:uid="{00000000-0006-0000-0000-000018000000}">
      <text>
        <r>
          <rPr>
            <sz val="8"/>
            <color indexed="81"/>
            <rFont val="Tahoma"/>
            <family val="2"/>
          </rPr>
          <t>Dispositivos que permiten la sujeción del abdomen.</t>
        </r>
      </text>
    </comment>
    <comment ref="C50" authorId="0" shapeId="0" xr:uid="{00000000-0006-0000-0000-000019000000}">
      <text>
        <r>
          <rPr>
            <sz val="8"/>
            <color indexed="81"/>
            <rFont val="Tahoma"/>
            <family val="2"/>
          </rPr>
          <t>Ortesis que abarcan la región lumbar del tronco.</t>
        </r>
      </text>
    </comment>
    <comment ref="H50" authorId="0" shapeId="0" xr:uid="{00000000-0006-0000-0000-00001A000000}">
      <text>
        <r>
          <rPr>
            <sz val="8"/>
            <color indexed="81"/>
            <rFont val="Tahoma"/>
            <family val="2"/>
          </rPr>
          <t>Dispositivos para soporte y sujeción de la hernia. Se incluyen, por ejemplo, fijaciones para hernia, fajas y bragueros</t>
        </r>
      </text>
    </comment>
    <comment ref="C51" authorId="0" shapeId="0" xr:uid="{00000000-0006-0000-0000-00001B000000}">
      <text>
        <r>
          <rPr>
            <sz val="8"/>
            <color indexed="81"/>
            <rFont val="Tahoma"/>
            <family val="2"/>
          </rPr>
          <t>Ortesis que abarcan total o parcialmente las regiones lumbar y sacro-iliaca del tronco.</t>
        </r>
      </text>
    </comment>
    <comment ref="C52" authorId="0" shapeId="0" xr:uid="{00000000-0006-0000-0000-00001C000000}">
      <text>
        <r>
          <rPr>
            <sz val="8"/>
            <color indexed="81"/>
            <rFont val="Tahoma"/>
            <family val="2"/>
          </rPr>
          <t>Ortesis que abarcan total o parcialmente la región torácica del tronco.</t>
        </r>
      </text>
    </comment>
    <comment ref="C53" authorId="0" shapeId="0" xr:uid="{00000000-0006-0000-0000-00001D000000}">
      <text>
        <r>
          <rPr>
            <sz val="8"/>
            <color indexed="81"/>
            <rFont val="Tahoma"/>
            <family val="2"/>
          </rPr>
          <t>Ortesis que abarcan total o parcialmente las regiones torácica y lumbar del tronco.</t>
        </r>
      </text>
    </comment>
    <comment ref="C54" authorId="0" shapeId="0" xr:uid="{00000000-0006-0000-0000-00001E000000}">
      <text>
        <r>
          <rPr>
            <sz val="8"/>
            <color indexed="81"/>
            <rFont val="Tahoma"/>
            <family val="2"/>
          </rPr>
          <t>Ortesis que abarcan total o parcialmente las regiones dorsal, lumbar y sacro-iliaca del tronco.</t>
        </r>
      </text>
    </comment>
    <comment ref="C55" authorId="0" shapeId="0" xr:uid="{00000000-0006-0000-0000-00001F000000}">
      <text>
        <r>
          <rPr>
            <sz val="8"/>
            <color indexed="81"/>
            <rFont val="Tahoma"/>
            <family val="2"/>
          </rPr>
          <t>Ortesis que abarcan total o parcialmente la región cervical, incluyendo la articulación atlanto-occipital Se incluyen, por ejemplo, articulaciones cabeza/columna.</t>
        </r>
      </text>
    </comment>
    <comment ref="C56" authorId="0" shapeId="0" xr:uid="{00000000-0006-0000-0000-000020000000}">
      <text>
        <r>
          <rPr>
            <sz val="8"/>
            <color indexed="81"/>
            <rFont val="Tahoma"/>
            <family val="2"/>
          </rPr>
          <t>Ortesis que abarcan la totalidad de las regiones cervical y torácica, incluyendo la articulación atlantooccipital. Se incluyen, por ejemplo, articulaciones cabeza/columna.</t>
        </r>
      </text>
    </comment>
    <comment ref="C57" authorId="0" shapeId="0" xr:uid="{00000000-0006-0000-0000-000021000000}">
      <text>
        <r>
          <rPr>
            <sz val="8"/>
            <color indexed="81"/>
            <rFont val="Tahoma"/>
            <family val="2"/>
          </rPr>
          <t>Ortesis que abarcan la totalidad de las regiones cervical, dorsal, lumbar y sacro-iliaca, incluyendo la articulación atlanto-occipital. Se incluyen, por ejemplo, articulaciones cabeza/columna.</t>
        </r>
      </text>
    </comment>
    <comment ref="C58" authorId="0" shapeId="0" xr:uid="{00000000-0006-0000-0000-000022000000}">
      <text>
        <r>
          <rPr>
            <sz val="8"/>
            <color indexed="81"/>
            <rFont val="Tahoma"/>
            <family val="2"/>
          </rPr>
          <t>Ortesis que abarcan el cráneo.</t>
        </r>
      </text>
    </comment>
    <comment ref="C63" authorId="0" shapeId="0" xr:uid="{00000000-0006-0000-0000-000023000000}">
      <text>
        <r>
          <rPr>
            <sz val="8"/>
            <color indexed="81"/>
            <rFont val="Tahoma"/>
            <family val="2"/>
          </rPr>
          <t>Dispositivos que reemplazan una parte del miembro superior, distal a la articulación de la muñeca, después de una amputación o en casos de deficiencia congénita del miembro. Se incluyen, por ejemplo, prótesis de dedos.</t>
        </r>
      </text>
    </comment>
    <comment ref="H63" authorId="0" shapeId="0" xr:uid="{00000000-0006-0000-0000-000024000000}">
      <text>
        <r>
          <rPr>
            <sz val="8"/>
            <color indexed="81"/>
            <rFont val="Tahoma"/>
            <family val="2"/>
          </rPr>
          <t>Dispositivos que reemplazan una parte del miembro inferior, distal a la articulación del tobillo, después de una amputación o en casos de deficiencia congénita del miembro. Se incluyen, por ejemplo, prótesis de dedos del pie.</t>
        </r>
      </text>
    </comment>
    <comment ref="C64" authorId="0" shapeId="0" xr:uid="{00000000-0006-0000-0000-000025000000}">
      <text>
        <r>
          <rPr>
            <sz val="8"/>
            <color indexed="81"/>
            <rFont val="Tahoma"/>
            <family val="2"/>
          </rPr>
          <t>Dispositivos que reemplazan una parte del miembro superior al nivel de la articulación de la muñeca, después de una amputación o en casos de deficiencia congénita del miembro.</t>
        </r>
      </text>
    </comment>
    <comment ref="H64" authorId="0" shapeId="0" xr:uid="{00000000-0006-0000-0000-000026000000}">
      <text>
        <r>
          <rPr>
            <sz val="8"/>
            <color indexed="81"/>
            <rFont val="Tahoma"/>
            <family val="2"/>
          </rPr>
          <t>Dispositivos que reemplazan una parte del miembro inferior, en la articulación del tobillo, después de una amputación o en casos de deficiencia congénita del miembro.</t>
        </r>
      </text>
    </comment>
    <comment ref="C65" authorId="0" shapeId="0" xr:uid="{00000000-0006-0000-0000-000027000000}">
      <text>
        <r>
          <rPr>
            <sz val="8"/>
            <color indexed="81"/>
            <rFont val="Tahoma"/>
            <family val="2"/>
          </rPr>
          <t>Dispositivos que reemplazan una parte del miembro superior, entre la articulación del codo y la articulación de la muñeca, después de una amputación o en casos de deficiencia congénita del miembro.</t>
        </r>
      </text>
    </comment>
    <comment ref="H65" authorId="0" shapeId="0" xr:uid="{00000000-0006-0000-0000-000028000000}">
      <text>
        <r>
          <rPr>
            <sz val="8"/>
            <color indexed="81"/>
            <rFont val="Tahoma"/>
            <family val="2"/>
          </rPr>
          <t>Dispositivos que reemplazan una parte del miembro inferior, entre la articulación de la rodilla y la articulación del tobillo, después de una amputación o en casos de deficiencia congénita del miembro.</t>
        </r>
      </text>
    </comment>
    <comment ref="C66" authorId="0" shapeId="0" xr:uid="{00000000-0006-0000-0000-000029000000}">
      <text>
        <r>
          <rPr>
            <sz val="8"/>
            <color indexed="81"/>
            <rFont val="Tahoma"/>
            <family val="2"/>
          </rPr>
          <t>Dispositivos que reemplazan una parte del miembro superior al nivel de la articulación del codo, después de una amputación o en casos de deficiencia congénita del miembro.</t>
        </r>
      </text>
    </comment>
    <comment ref="H66" authorId="0" shapeId="0" xr:uid="{00000000-0006-0000-0000-00002A000000}">
      <text>
        <r>
          <rPr>
            <sz val="8"/>
            <color indexed="81"/>
            <rFont val="Tahoma"/>
            <family val="2"/>
          </rPr>
          <t>Dispositivos que reemplazan una parte del miembro inferior a nivel de la rodilla, después de una amputación o en casos de deficiencia congénita del miembro.</t>
        </r>
      </text>
    </comment>
    <comment ref="C67" authorId="0" shapeId="0" xr:uid="{00000000-0006-0000-0000-00002B000000}">
      <text>
        <r>
          <rPr>
            <sz val="8"/>
            <color indexed="81"/>
            <rFont val="Tahoma"/>
            <family val="2"/>
          </rPr>
          <t>Dispositivos que reemplazan una parte del miembro superior, entre la articulación del hombro y la articulación del codo, después de una amputación o en casos de deficiencia congénita del miembro.</t>
        </r>
      </text>
    </comment>
    <comment ref="H67" authorId="0" shapeId="0" xr:uid="{00000000-0006-0000-0000-00002C000000}">
      <text>
        <r>
          <rPr>
            <sz val="8"/>
            <color indexed="81"/>
            <rFont val="Tahoma"/>
            <family val="2"/>
          </rPr>
          <t>Dispositivos que reemplazan una parte del miembro inferior entre la articulación de la cadera y la articulación de la rodilla, después de una amputación o en casos de deficiencia congénita del miembro.</t>
        </r>
      </text>
    </comment>
    <comment ref="C68" authorId="0" shapeId="0" xr:uid="{00000000-0006-0000-0000-00002D000000}">
      <text>
        <r>
          <rPr>
            <sz val="8"/>
            <color indexed="81"/>
            <rFont val="Tahoma"/>
            <family val="2"/>
          </rPr>
          <t>Dispositivos que reemplazan una parte del miembro superior al nivel de la articulación del hombro, después de una amputación o en casos de deficiencia congénita del miembro.</t>
        </r>
      </text>
    </comment>
    <comment ref="H68" authorId="0" shapeId="0" xr:uid="{00000000-0006-0000-0000-00002E000000}">
      <text>
        <r>
          <rPr>
            <sz val="8"/>
            <color indexed="81"/>
            <rFont val="Tahoma"/>
            <family val="2"/>
          </rPr>
          <t>Dispositivos que reemplazan el miembro inferior a nivel de la articulación de la cadera, después de una amputación o en casos de deficiencia congénita del miembro.</t>
        </r>
      </text>
    </comment>
    <comment ref="C69" authorId="0" shapeId="0" xr:uid="{00000000-0006-0000-0000-00002F000000}">
      <text>
        <r>
          <rPr>
            <sz val="8"/>
            <color indexed="81"/>
            <rFont val="Tahoma"/>
            <family val="2"/>
          </rPr>
          <t>Dispositivos que reemplazan una parte del miembro superior a nivel de las articulaciones escápulotorácica y la articulación esterno-clavicular, después de una amputación o en casos de deficiencia congénita del miembro.</t>
        </r>
      </text>
    </comment>
    <comment ref="H69" authorId="0" shapeId="0" xr:uid="{00000000-0006-0000-0000-000030000000}">
      <text>
        <r>
          <rPr>
            <sz val="8"/>
            <color indexed="81"/>
            <rFont val="Tahoma"/>
            <family val="2"/>
          </rPr>
          <t>Dispositivos que reemplazan el miembro inferior junto con toda o parte de la hemipelvis, después de amputación o en casos de deficiencia congénita del miembro.</t>
        </r>
      </text>
    </comment>
    <comment ref="H70" authorId="0" shapeId="0" xr:uid="{00000000-0006-0000-0000-000031000000}">
      <text>
        <r>
          <rPr>
            <sz val="8"/>
            <color indexed="81"/>
            <rFont val="Tahoma"/>
            <family val="2"/>
          </rPr>
          <t>Sustitutos artificiales utilizados después de amputación de ambos miembros inferiores y de la pelvis.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Jaime Andrés Castro Dulcey</author>
  </authors>
  <commentList>
    <comment ref="D2" authorId="0" shapeId="0" xr:uid="{00000000-0006-0000-0200-000001000000}">
      <text>
        <r>
          <rPr>
            <sz val="8"/>
            <color indexed="81"/>
            <rFont val="Tahoma"/>
            <family val="2"/>
          </rPr>
          <t>Ortesis que abarcan total o parcialmente un dedo.</t>
        </r>
      </text>
    </comment>
    <comment ref="E2" authorId="0" shapeId="0" xr:uid="{00000000-0006-0000-0200-000002000000}">
      <text>
        <r>
          <rPr>
            <sz val="8"/>
            <color indexed="81"/>
            <rFont val="Tahoma"/>
            <family val="2"/>
          </rPr>
          <t>Ortesis que abarcan total o parcialmente la mano.</t>
        </r>
      </text>
    </comment>
    <comment ref="F2" authorId="0" shapeId="0" xr:uid="{00000000-0006-0000-0200-000003000000}">
      <text>
        <r>
          <rPr>
            <sz val="8"/>
            <color indexed="81"/>
            <rFont val="Tahoma"/>
            <family val="2"/>
          </rPr>
          <t>Ortesis que abarcan total o parcialmente la mano y total o parcialmente, uno o más dedos.</t>
        </r>
      </text>
    </comment>
    <comment ref="G2" authorId="0" shapeId="0" xr:uid="{00000000-0006-0000-0200-000004000000}">
      <text>
        <r>
          <rPr>
            <sz val="8"/>
            <color indexed="81"/>
            <rFont val="Tahoma"/>
            <family val="2"/>
          </rPr>
          <t>Ortesis que abarcan la articulación de la muñeca y total o parcialmente, la mano.</t>
        </r>
      </text>
    </comment>
    <comment ref="H2" authorId="0" shapeId="0" xr:uid="{00000000-0006-0000-0200-000005000000}">
      <text>
        <r>
          <rPr>
            <sz val="8"/>
            <color indexed="81"/>
            <rFont val="Tahoma"/>
            <family val="2"/>
          </rPr>
          <t>Ortesis que abarcan la articulación de la muñeca y la mano y uno o más dedos.</t>
        </r>
      </text>
    </comment>
    <comment ref="I2" authorId="0" shapeId="0" xr:uid="{00000000-0006-0000-0200-000006000000}">
      <text>
        <r>
          <rPr>
            <sz val="8"/>
            <color indexed="81"/>
            <rFont val="Tahoma"/>
            <family val="2"/>
          </rPr>
          <t>Ortesis que abarcan la articulación del codo.</t>
        </r>
      </text>
    </comment>
    <comment ref="J2" authorId="0" shapeId="0" xr:uid="{00000000-0006-0000-0200-000007000000}">
      <text>
        <r>
          <rPr>
            <sz val="8"/>
            <color indexed="81"/>
            <rFont val="Tahoma"/>
            <family val="2"/>
          </rPr>
          <t>Ortesis que abarcan el codo, la articulación de la muñeca y, total o parcialmente, la mano.</t>
        </r>
      </text>
    </comment>
    <comment ref="K2" authorId="0" shapeId="0" xr:uid="{00000000-0006-0000-0200-000008000000}">
      <text>
        <r>
          <rPr>
            <sz val="8"/>
            <color indexed="81"/>
            <rFont val="Tahoma"/>
            <family val="2"/>
          </rPr>
          <t>Ortesis que abarcan el antebrazo con o sin las articulaciones del codo o la muñeca, por ejemplo, para el tratamiento de fracturas</t>
        </r>
      </text>
    </comment>
    <comment ref="L2" authorId="0" shapeId="0" xr:uid="{00000000-0006-0000-0200-000009000000}">
      <text>
        <r>
          <rPr>
            <sz val="8"/>
            <color indexed="81"/>
            <rFont val="Tahoma"/>
            <family val="2"/>
          </rPr>
          <t>Ortesis que abarcan la articulación del hombro.</t>
        </r>
      </text>
    </comment>
    <comment ref="M2" authorId="0" shapeId="0" xr:uid="{00000000-0006-0000-0200-00000A000000}">
      <text>
        <r>
          <rPr>
            <sz val="8"/>
            <color indexed="81"/>
            <rFont val="Tahoma"/>
            <family val="2"/>
          </rPr>
          <t>Ortesis que abarcan las articulaciones del hombro y del codo.</t>
        </r>
      </text>
    </comment>
    <comment ref="N2" authorId="0" shapeId="0" xr:uid="{00000000-0006-0000-0200-00000B000000}">
      <text>
        <r>
          <rPr>
            <sz val="8"/>
            <color indexed="81"/>
            <rFont val="Tahoma"/>
            <family val="2"/>
          </rPr>
          <t>Ortesis que abarcan la parte superior del brazo, con o sin las articulaciones del hombro o el codo, por ejemplo, para el tratamiento de fracturas.</t>
        </r>
      </text>
    </comment>
    <comment ref="O2" authorId="0" shapeId="0" xr:uid="{00000000-0006-0000-0200-00000C000000}">
      <text>
        <r>
          <rPr>
            <sz val="8"/>
            <color indexed="81"/>
            <rFont val="Tahoma"/>
            <family val="2"/>
          </rPr>
          <t>Ortesis que abarcan el hombro, el codo, la articulación de la muñeca y total o parcialmente, la mano.</t>
        </r>
      </text>
    </comment>
    <comment ref="P2" authorId="0" shapeId="0" xr:uid="{00000000-0006-0000-0200-00000D000000}">
      <text>
        <r>
          <rPr>
            <sz val="8"/>
            <color indexed="81"/>
            <rFont val="Tahoma"/>
            <family val="2"/>
          </rPr>
          <t>Ortesis que abarca total o parcialmente el pie. Se incluyen, por ejemplo, plantillas, almohadillas, taloneras, apoyos para el arco, protectores de talón e insertos ortopédicos.</t>
        </r>
      </text>
    </comment>
    <comment ref="Q2" authorId="0" shapeId="0" xr:uid="{00000000-0006-0000-0200-00000E000000}">
      <text>
        <r>
          <rPr>
            <sz val="8"/>
            <color indexed="81"/>
            <rFont val="Tahoma"/>
            <family val="2"/>
          </rPr>
          <t>Ortesis que abarcan la articulación del tobillo y total o parcialmente, el pie.</t>
        </r>
      </text>
    </comment>
    <comment ref="R2" authorId="0" shapeId="0" xr:uid="{00000000-0006-0000-0200-00000F000000}">
      <text>
        <r>
          <rPr>
            <sz val="8"/>
            <color indexed="81"/>
            <rFont val="Tahoma"/>
            <family val="2"/>
          </rPr>
          <t>Ortesis que abarca la articulación de la rodilla.</t>
        </r>
      </text>
    </comment>
    <comment ref="S2" authorId="0" shapeId="0" xr:uid="{00000000-0006-0000-0200-000010000000}">
      <text>
        <r>
          <rPr>
            <sz val="8"/>
            <color indexed="81"/>
            <rFont val="Tahoma"/>
            <family val="2"/>
          </rPr>
          <t>Ortesis que abarcan la rodilla, la articulación del tobillo y el pie.</t>
        </r>
      </text>
    </comment>
    <comment ref="T2" authorId="0" shapeId="0" xr:uid="{00000000-0006-0000-0200-000011000000}">
      <text>
        <r>
          <rPr>
            <sz val="8"/>
            <color indexed="81"/>
            <rFont val="Tahoma"/>
            <family val="2"/>
          </rPr>
          <t>Ortesis que abarca la parte inferior de la pierna, por ejemplo, para el tratamiento de fracturas.</t>
        </r>
      </text>
    </comment>
    <comment ref="U2" authorId="0" shapeId="0" xr:uid="{00000000-0006-0000-0200-000012000000}">
      <text>
        <r>
          <rPr>
            <sz val="8"/>
            <color indexed="81"/>
            <rFont val="Tahoma"/>
            <family val="2"/>
          </rPr>
          <t>Ortesis que abarcan la articulación de la cadera</t>
        </r>
      </text>
    </comment>
    <comment ref="V2" authorId="0" shapeId="0" xr:uid="{00000000-0006-0000-0200-000013000000}">
      <text>
        <r>
          <rPr>
            <sz val="8"/>
            <color indexed="81"/>
            <rFont val="Tahoma"/>
            <family val="2"/>
          </rPr>
          <t>Ortesis que abarcan la cadera y la articulación de la rodilla.</t>
        </r>
      </text>
    </comment>
    <comment ref="W2" authorId="0" shapeId="0" xr:uid="{00000000-0006-0000-0200-000014000000}">
      <text>
        <r>
          <rPr>
            <sz val="8"/>
            <color indexed="81"/>
            <rFont val="Tahoma"/>
            <family val="2"/>
          </rPr>
          <t>Ortesis que abarca el muslo, por ejemplo, para el tratamiento de fracturas.</t>
        </r>
      </text>
    </comment>
    <comment ref="X2" authorId="0" shapeId="0" xr:uid="{00000000-0006-0000-0200-000015000000}">
      <text>
        <r>
          <rPr>
            <sz val="8"/>
            <color indexed="81"/>
            <rFont val="Tahoma"/>
            <family val="2"/>
          </rPr>
          <t>Ortesis que abarca la cadera, la rodilla, la articulación del tobillo y el pie.</t>
        </r>
      </text>
    </comment>
    <comment ref="Y2" authorId="0" shapeId="0" xr:uid="{00000000-0006-0000-0200-000016000000}">
      <text>
        <r>
          <rPr>
            <sz val="8"/>
            <color indexed="81"/>
            <rFont val="Tahoma"/>
            <family val="2"/>
          </rPr>
          <t>Ortesis que abarcan la región lumbar del tronco, la cadera, la articulación de la rodilla y la del tobillo y el pie, con o sin la parte dorsal de la columna vertebral.</t>
        </r>
      </text>
    </comment>
    <comment ref="Z2" authorId="0" shapeId="0" xr:uid="{00000000-0006-0000-0200-000017000000}">
      <text>
        <r>
          <rPr>
            <sz val="8"/>
            <color indexed="81"/>
            <rFont val="Tahoma"/>
            <family val="2"/>
          </rPr>
          <t>Ortesis que abarcan total o parcialmente la región sacro-ilíaca del tronco.</t>
        </r>
      </text>
    </comment>
    <comment ref="AA2" authorId="0" shapeId="0" xr:uid="{00000000-0006-0000-0200-000018000000}">
      <text>
        <r>
          <rPr>
            <sz val="8"/>
            <color indexed="81"/>
            <rFont val="Tahoma"/>
            <family val="2"/>
          </rPr>
          <t>Ortesis que abarcan la región lumbar del tronco.</t>
        </r>
      </text>
    </comment>
    <comment ref="AB2" authorId="0" shapeId="0" xr:uid="{00000000-0006-0000-0200-000019000000}">
      <text>
        <r>
          <rPr>
            <sz val="8"/>
            <color indexed="81"/>
            <rFont val="Tahoma"/>
            <family val="2"/>
          </rPr>
          <t>Ortesis que abarcan total o parcialmente las regiones lumbar y sacro-iliaca del tronco.</t>
        </r>
      </text>
    </comment>
    <comment ref="AC2" authorId="0" shapeId="0" xr:uid="{00000000-0006-0000-0200-00001A000000}">
      <text>
        <r>
          <rPr>
            <sz val="8"/>
            <color indexed="81"/>
            <rFont val="Tahoma"/>
            <family val="2"/>
          </rPr>
          <t>Ortesis que abarcan total o parcialmente la región torácica del tronco.</t>
        </r>
      </text>
    </comment>
    <comment ref="AD2" authorId="0" shapeId="0" xr:uid="{00000000-0006-0000-0200-00001B000000}">
      <text>
        <r>
          <rPr>
            <sz val="8"/>
            <color indexed="81"/>
            <rFont val="Tahoma"/>
            <family val="2"/>
          </rPr>
          <t>Ortesis que abarcan total o parcialmente las regiones torácica y lumbar del tronco.</t>
        </r>
      </text>
    </comment>
    <comment ref="AE2" authorId="0" shapeId="0" xr:uid="{00000000-0006-0000-0200-00001C000000}">
      <text>
        <r>
          <rPr>
            <sz val="8"/>
            <color indexed="81"/>
            <rFont val="Tahoma"/>
            <family val="2"/>
          </rPr>
          <t>Ortesis que abarcan total o parcialmente las regiones dorsal, lumbar y sacro-iliaca del tronco.</t>
        </r>
      </text>
    </comment>
    <comment ref="AF2" authorId="0" shapeId="0" xr:uid="{00000000-0006-0000-0200-00001D000000}">
      <text>
        <r>
          <rPr>
            <sz val="8"/>
            <color indexed="81"/>
            <rFont val="Tahoma"/>
            <family val="2"/>
          </rPr>
          <t>Ortesis que abarcan total o parcialmente la región cervical, incluyendo la articulación atlanto-occipital Se incluyen, por ejemplo, articulaciones cabeza/columna.</t>
        </r>
      </text>
    </comment>
    <comment ref="AG2" authorId="0" shapeId="0" xr:uid="{00000000-0006-0000-0200-00001E000000}">
      <text>
        <r>
          <rPr>
            <sz val="8"/>
            <color indexed="81"/>
            <rFont val="Tahoma"/>
            <family val="2"/>
          </rPr>
          <t>Ortesis que abarcan la totalidad de las regiones cervical y torácica, incluyendo la articulación atlantooccipital. Se incluyen, por ejemplo, articulaciones cabeza/columna.</t>
        </r>
      </text>
    </comment>
    <comment ref="AH2" authorId="0" shapeId="0" xr:uid="{00000000-0006-0000-0200-00001F000000}">
      <text>
        <r>
          <rPr>
            <sz val="8"/>
            <color indexed="81"/>
            <rFont val="Tahoma"/>
            <family val="2"/>
          </rPr>
          <t>Ortesis que abarcan la totalidad de las regiones cervical, dorsal, lumbar y sacro-iliaca, incluyendo la articulación atlanto-occipital. Se incluyen, por ejemplo, articulaciones cabeza/columna.</t>
        </r>
      </text>
    </comment>
    <comment ref="AI2" authorId="0" shapeId="0" xr:uid="{00000000-0006-0000-0200-000020000000}">
      <text>
        <r>
          <rPr>
            <sz val="8"/>
            <color indexed="81"/>
            <rFont val="Tahoma"/>
            <family val="2"/>
          </rPr>
          <t>Ortesis que abarcan el cráneo.</t>
        </r>
      </text>
    </comment>
    <comment ref="AJ2" authorId="0" shapeId="0" xr:uid="{00000000-0006-0000-0200-000021000000}">
      <text>
        <r>
          <rPr>
            <sz val="8"/>
            <color indexed="81"/>
            <rFont val="Tahoma"/>
            <family val="2"/>
          </rPr>
          <t>Dispositivos que permiten la sujeción del abdomen.</t>
        </r>
      </text>
    </comment>
    <comment ref="AK2" authorId="0" shapeId="0" xr:uid="{00000000-0006-0000-0200-000022000000}">
      <text>
        <r>
          <rPr>
            <sz val="8"/>
            <color indexed="81"/>
            <rFont val="Tahoma"/>
            <family val="2"/>
          </rPr>
          <t>Dispositivos para soporte y sujeción de la hernia. Se incluyen, por ejemplo, fijaciones para hernia, fajas y bragueros</t>
        </r>
      </text>
    </comment>
    <comment ref="AL2" authorId="0" shapeId="0" xr:uid="{00000000-0006-0000-0200-000023000000}">
      <text>
        <r>
          <rPr>
            <sz val="8"/>
            <color indexed="81"/>
            <rFont val="Tahoma"/>
            <family val="2"/>
          </rPr>
          <t>Dispositivos que reemplazan una parte del miembro superior, distal a la articulación de la muñeca, después de una amputación o en casos de deficiencia congénita del miembro. Se incluyen, por ejemplo, prótesis de dedos.</t>
        </r>
      </text>
    </comment>
    <comment ref="AM2" authorId="0" shapeId="0" xr:uid="{00000000-0006-0000-0200-000024000000}">
      <text>
        <r>
          <rPr>
            <sz val="8"/>
            <color indexed="81"/>
            <rFont val="Tahoma"/>
            <family val="2"/>
          </rPr>
          <t>Dispositivos que reemplazan una parte del miembro superior al nivel de la articulación de la muñeca, después de una amputación o en casos de deficiencia congénita del miembro.</t>
        </r>
      </text>
    </comment>
    <comment ref="AN2" authorId="0" shapeId="0" xr:uid="{00000000-0006-0000-0200-000025000000}">
      <text>
        <r>
          <rPr>
            <sz val="8"/>
            <color indexed="81"/>
            <rFont val="Tahoma"/>
            <family val="2"/>
          </rPr>
          <t>Dispositivos que reemplazan una parte del miembro superior, entre la articulación del codo y la articulación de la muñeca, después de una amputación o en casos de deficiencia congénita del miembro.</t>
        </r>
      </text>
    </comment>
    <comment ref="AO2" authorId="0" shapeId="0" xr:uid="{00000000-0006-0000-0200-000026000000}">
      <text>
        <r>
          <rPr>
            <sz val="8"/>
            <color indexed="81"/>
            <rFont val="Tahoma"/>
            <family val="2"/>
          </rPr>
          <t>Dispositivos que reemplazan una parte del miembro superior al nivel de la articulación del codo, después de una amputación o en casos de deficiencia congénita del miembro.</t>
        </r>
      </text>
    </comment>
    <comment ref="AP2" authorId="0" shapeId="0" xr:uid="{00000000-0006-0000-0200-000027000000}">
      <text>
        <r>
          <rPr>
            <sz val="8"/>
            <color indexed="81"/>
            <rFont val="Tahoma"/>
            <family val="2"/>
          </rPr>
          <t>Dispositivos que reemplazan una parte del miembro superior, entre la articulación del hombro y la articulación del codo, después de una amputación o en casos de deficiencia congénita del miembro.</t>
        </r>
      </text>
    </comment>
    <comment ref="AQ2" authorId="0" shapeId="0" xr:uid="{00000000-0006-0000-0200-000028000000}">
      <text>
        <r>
          <rPr>
            <sz val="8"/>
            <color indexed="81"/>
            <rFont val="Tahoma"/>
            <family val="2"/>
          </rPr>
          <t>Dispositivos que reemplazan una parte del miembro superior al nivel de la articulación del hombro, después de una amputación o en casos de deficiencia congénita del miembro.</t>
        </r>
      </text>
    </comment>
    <comment ref="AR2" authorId="0" shapeId="0" xr:uid="{00000000-0006-0000-0200-000029000000}">
      <text>
        <r>
          <rPr>
            <sz val="8"/>
            <color indexed="81"/>
            <rFont val="Tahoma"/>
            <family val="2"/>
          </rPr>
          <t>Dispositivos que reemplazan una parte del miembro superior a nivel de las articulaciones escápulotorácica y la articulación esterno-clavicular, después de una amputación o en casos de deficiencia congénita del miembro.</t>
        </r>
      </text>
    </comment>
    <comment ref="AS2" authorId="0" shapeId="0" xr:uid="{00000000-0006-0000-0200-00002A000000}">
      <text>
        <r>
          <rPr>
            <sz val="8"/>
            <color indexed="81"/>
            <rFont val="Tahoma"/>
            <family val="2"/>
          </rPr>
          <t>Dispositivos que reemplazan una parte del miembro inferior, distal a la articulación del tobillo, después de una amputación o en casos de deficiencia congénita del miembro. Se incluyen, por ejemplo, prótesis de dedos del pie.</t>
        </r>
      </text>
    </comment>
    <comment ref="AT2" authorId="0" shapeId="0" xr:uid="{00000000-0006-0000-0200-00002B000000}">
      <text>
        <r>
          <rPr>
            <sz val="8"/>
            <color indexed="81"/>
            <rFont val="Tahoma"/>
            <family val="2"/>
          </rPr>
          <t>Dispositivos que reemplazan una parte del miembro inferior, en la articulación del tobillo, después de una amputación o en casos de deficiencia congénita del miembro.</t>
        </r>
      </text>
    </comment>
    <comment ref="AU2" authorId="0" shapeId="0" xr:uid="{00000000-0006-0000-0200-00002C000000}">
      <text>
        <r>
          <rPr>
            <sz val="8"/>
            <color indexed="81"/>
            <rFont val="Tahoma"/>
            <family val="2"/>
          </rPr>
          <t>Dispositivos que reemplazan una parte del miembro inferior, entre la articulación de la rodilla y la articulación del tobillo, después de una amputación o en casos de deficiencia congénita del miembro.</t>
        </r>
      </text>
    </comment>
    <comment ref="AV2" authorId="0" shapeId="0" xr:uid="{00000000-0006-0000-0200-00002D000000}">
      <text>
        <r>
          <rPr>
            <sz val="8"/>
            <color indexed="81"/>
            <rFont val="Tahoma"/>
            <family val="2"/>
          </rPr>
          <t>Dispositivos que reemplazan una parte del miembro inferior a nivel de la rodilla, después de una amputación o en casos de deficiencia congénita del miembro.</t>
        </r>
      </text>
    </comment>
    <comment ref="AW2" authorId="0" shapeId="0" xr:uid="{00000000-0006-0000-0200-00002E000000}">
      <text>
        <r>
          <rPr>
            <sz val="8"/>
            <color indexed="81"/>
            <rFont val="Tahoma"/>
            <family val="2"/>
          </rPr>
          <t>Dispositivos que reemplazan una parte del miembro inferior entre la articulación de la cadera y la articulación de la rodilla, después de una amputación o en casos de deficiencia congénita del miembro.</t>
        </r>
      </text>
    </comment>
    <comment ref="AX2" authorId="0" shapeId="0" xr:uid="{00000000-0006-0000-0200-00002F000000}">
      <text>
        <r>
          <rPr>
            <sz val="8"/>
            <color indexed="81"/>
            <rFont val="Tahoma"/>
            <family val="2"/>
          </rPr>
          <t>Dispositivos que reemplazan el miembro inferior a nivel de la articulación de la cadera, después de una amputación o en casos de deficiencia congénita del miembro.</t>
        </r>
      </text>
    </comment>
    <comment ref="AY2" authorId="0" shapeId="0" xr:uid="{00000000-0006-0000-0200-000030000000}">
      <text>
        <r>
          <rPr>
            <sz val="8"/>
            <color indexed="81"/>
            <rFont val="Tahoma"/>
            <family val="2"/>
          </rPr>
          <t>Dispositivos que reemplazan el miembro inferior junto con toda o parte de la hemipelvis, después de amputación o en casos de deficiencia congénita del miembro.</t>
        </r>
      </text>
    </comment>
    <comment ref="AZ2" authorId="0" shapeId="0" xr:uid="{00000000-0006-0000-0200-000031000000}">
      <text>
        <r>
          <rPr>
            <sz val="8"/>
            <color indexed="81"/>
            <rFont val="Tahoma"/>
            <family val="2"/>
          </rPr>
          <t>Sustitutos artificiales utilizados después de amputación de ambos miembros inferiores y de la pelvis.</t>
        </r>
      </text>
    </comment>
    <comment ref="BB2" authorId="0" shapeId="0" xr:uid="{00000000-0006-0000-0200-000032000000}">
      <text>
        <r>
          <rPr>
            <sz val="8"/>
            <color indexed="81"/>
            <rFont val="Tahoma"/>
            <family val="2"/>
          </rPr>
          <t>Se incluyen, por ejemplo, calzados de horma ancha, de interior suave y con abertura grande.</t>
        </r>
      </text>
    </comment>
    <comment ref="BC2" authorId="0" shapeId="0" xr:uid="{00000000-0006-0000-0200-000033000000}">
      <text>
        <r>
          <rPr>
            <sz val="8"/>
            <color indexed="81"/>
            <rFont val="Tahoma"/>
            <family val="2"/>
          </rPr>
          <t>Se incluye, por ejemplo, calzado suave.</t>
        </r>
      </text>
    </comment>
  </commentList>
</comments>
</file>

<file path=xl/sharedStrings.xml><?xml version="1.0" encoding="utf-8"?>
<sst xmlns="http://schemas.openxmlformats.org/spreadsheetml/2006/main" count="1403" uniqueCount="1279">
  <si>
    <t>Subtipología:</t>
  </si>
  <si>
    <t>ORTESIS DE DEDOS</t>
  </si>
  <si>
    <t>ORTESIS DE MANO</t>
  </si>
  <si>
    <t>ORTESIS DE MANO Y DEDOS</t>
  </si>
  <si>
    <t>ORTESIS DE MUÑECA Y MANO</t>
  </si>
  <si>
    <t>ORTESIS DE MUÑECA, MANO Y DEDOS</t>
  </si>
  <si>
    <t>ORTESIS DE CODO</t>
  </si>
  <si>
    <t>ORTESIS DE CODO, MUÑECA Y MANO</t>
  </si>
  <si>
    <t>ORTESIS DE ANTEBRAZO</t>
  </si>
  <si>
    <t>ORTESIS DE HOMBRO</t>
  </si>
  <si>
    <t>ORTESIS DE HOMBRO Y CODO</t>
  </si>
  <si>
    <t>ORTESIS DE BRAZO</t>
  </si>
  <si>
    <t>ORTESIS DE HOMBRO, CODO, MUÑECA Y MANO</t>
  </si>
  <si>
    <t>ORTESIS DE PIE</t>
  </si>
  <si>
    <t>ORTESIS DE TOBILLO Y PIE</t>
  </si>
  <si>
    <t>ORTESIS DE RODILLA</t>
  </si>
  <si>
    <t>ORTESIS DE RODILLA, TOBILLO Y PIE</t>
  </si>
  <si>
    <t>ORTESIS DE PIERNA</t>
  </si>
  <si>
    <t>ORTESIS DE CADERA</t>
  </si>
  <si>
    <t>ORTESIS DE CADERA Y RODILLA</t>
  </si>
  <si>
    <t>ORTESIS DE MUSLO</t>
  </si>
  <si>
    <t>ORTESIS DE CADERA, RODILLA, TOBILLO Y PIE</t>
  </si>
  <si>
    <t>ORTESIS DORSO-LUMBARES/LUMBO-SACRAS Y DE CADERA, RODILLA, TOBILLO Y PIE</t>
  </si>
  <si>
    <t>Ortesis de Miembro Inferior</t>
  </si>
  <si>
    <t>Ortesis de Miembro Superior</t>
  </si>
  <si>
    <t>ORTESIS SACRO-ILÍACAS</t>
  </si>
  <si>
    <t>ORTESIS LUMBARES</t>
  </si>
  <si>
    <t>ORTESIS LUMBO-SACRAS</t>
  </si>
  <si>
    <t>ORTESIS TORÁCICAS</t>
  </si>
  <si>
    <t>ORTESIS DORSO-LUMBARES</t>
  </si>
  <si>
    <t>ORTESIS DORSO-LUMBO-SACRAS</t>
  </si>
  <si>
    <t>ORTESIS CERVICALES</t>
  </si>
  <si>
    <t>ORTESIS CÉRVICO-TORÁCICAS</t>
  </si>
  <si>
    <t>ORTESIS CÉRVICO-DORSO-LUMBO-SACRAS</t>
  </si>
  <si>
    <t>ORTESIS CRANEALES</t>
  </si>
  <si>
    <t>SUJECIONES PARA LOS MÚSCULOS ABDOMINALES</t>
  </si>
  <si>
    <t>SUJECIONES PARA HERNIA ABDOMINAL</t>
  </si>
  <si>
    <t>Ortesis abdominales</t>
  </si>
  <si>
    <t>Ortesis craneales y raquídeas</t>
  </si>
  <si>
    <t>PRÓTESIS PARCIALES DE MANO</t>
  </si>
  <si>
    <t>PRÓTESIS PARA DESARTICULACIÓN DE MUÑECA</t>
  </si>
  <si>
    <t>PRÓTESIS TRANSRADIALES</t>
  </si>
  <si>
    <t>PRÓTESIS PARA DESARTICULACIÓN DEL CODO</t>
  </si>
  <si>
    <t>PRÓTESIS TRANSHUMERALES</t>
  </si>
  <si>
    <t>PRÓTESIS PARA DESARTICULACIÓN DEL HOMBRO</t>
  </si>
  <si>
    <t>PRÓTESIS PARA AMPUTACIÓN DEL CUARTO SUPERIOR</t>
  </si>
  <si>
    <t>PRÓTESIS PARCIALES DE PIE</t>
  </si>
  <si>
    <t>PRÓTESIS PARA DESARTICULACIÓN DE TOBILLO</t>
  </si>
  <si>
    <t>PRÓTESIS TRANSTIBIALES</t>
  </si>
  <si>
    <t>PRÓTESIS PARA DESARTICULACIÓN DE RODILLA</t>
  </si>
  <si>
    <t>PRÓTESIS TRANSFEMORALES</t>
  </si>
  <si>
    <t>PRÓTESIS PARA DESARTICULACIÓN DE CADERA</t>
  </si>
  <si>
    <t>PRÓTESIS TRANSPÉLVICAS</t>
  </si>
  <si>
    <t>PRÓTESIS DE HEMICORPORECTOMÍA</t>
  </si>
  <si>
    <t>Prótesis de Miembro inferior</t>
  </si>
  <si>
    <t>Prótesis de Miembro superior</t>
  </si>
  <si>
    <t>CALZADO ORTOPÉDICO PARA PREVENIR DEFORMIDADES</t>
  </si>
  <si>
    <t>CALZADO ORTOPÉDICO PARA REDUCIR DEFORMIDADES</t>
  </si>
  <si>
    <t>CALZADO ORTOPÉDICO PARA ACOMODAR DEFORMIDADES</t>
  </si>
  <si>
    <t>CALZADO ORTOPÉDICO PARA LIMITAR EL RANGO DE MOVIMIENTO DE LAS ARTICULACIONES DEL TOBILLO Y DEL PIE</t>
  </si>
  <si>
    <t>CALZADO ORTOPÉDICO PARA AUMENTAR EL RANGO DE MOVIMIENTO DE LAS ARTICULACIONES DEL TOBILLO Y DEL PIE</t>
  </si>
  <si>
    <t>CALZADO ORTOPÉDICO PARA AUMENTAR LA LONGITUD DE LA PIERNA Y EL PIE</t>
  </si>
  <si>
    <t>CALZADO ORTOPÉDICO PARA MEJORAR LA FORMA DE LA PIERNA Y DEL PIE</t>
  </si>
  <si>
    <t>CALZADO ORTOPÉDICO PARA COMPENSAR LA ACTIVIDAD MUSCULAR DÉBIL</t>
  </si>
  <si>
    <t>CALZADO ORTOPÉDICO PARA CONTROLAR EL EFECTO DE HIPERACTIVIDAD MUSCULAR</t>
  </si>
  <si>
    <t>CALZADO ORTOPÉDICO PARA REDUCIR O DISTRIBUIR EL APOYO SOBRE LOS TEJIDOS</t>
  </si>
  <si>
    <t>CALZADO ORTOPÉDICO</t>
  </si>
  <si>
    <t>Dispositivos ortopédicos</t>
  </si>
  <si>
    <t>CALZADO ORTOPÉDICO ADAPTADO</t>
  </si>
  <si>
    <t>Instrucciones generales para diligenciar el formato</t>
  </si>
  <si>
    <t>Fecha de Incripción:</t>
  </si>
  <si>
    <t xml:space="preserve">INFORMACION GENERAL </t>
  </si>
  <si>
    <t>Nombre del Establecimiento:</t>
  </si>
  <si>
    <t>Departamento:</t>
  </si>
  <si>
    <t>Ciudad:</t>
  </si>
  <si>
    <t>Correo Electrónico:</t>
  </si>
  <si>
    <t>Teléfono:</t>
  </si>
  <si>
    <t>Nit:</t>
  </si>
  <si>
    <t xml:space="preserve"> PERFIL TALENTO HUMANO </t>
  </si>
  <si>
    <t xml:space="preserve">Nombre del Director Tecnico </t>
  </si>
  <si>
    <t>Título de formación del Director Tecnico</t>
  </si>
  <si>
    <t>Personal que se desempeña en procesos de fabricación y control de calidad con los que cuenta el establecimieto (Número)</t>
  </si>
  <si>
    <t>SUBTIPOLOGIA</t>
  </si>
  <si>
    <t>Página Web:</t>
  </si>
  <si>
    <r>
      <t xml:space="preserve">Dirección </t>
    </r>
    <r>
      <rPr>
        <i/>
        <sz val="8"/>
        <color theme="1"/>
        <rFont val="Arial"/>
        <family val="2"/>
      </rPr>
      <t>(donde se lleva a cabo la actividad)</t>
    </r>
  </si>
  <si>
    <r>
      <t xml:space="preserve">Dirección </t>
    </r>
    <r>
      <rPr>
        <i/>
        <sz val="8"/>
        <color theme="1"/>
        <rFont val="Arial"/>
        <family val="2"/>
      </rPr>
      <t>(de notificación judicial, registrada en Cámara y Comercio)</t>
    </r>
  </si>
  <si>
    <t>Representante Legal:</t>
  </si>
  <si>
    <t>01</t>
  </si>
  <si>
    <t>02</t>
  </si>
  <si>
    <t>03</t>
  </si>
  <si>
    <t>04</t>
  </si>
  <si>
    <t>05</t>
  </si>
  <si>
    <t>06</t>
  </si>
  <si>
    <t>07</t>
  </si>
  <si>
    <t>08</t>
  </si>
  <si>
    <t>09</t>
  </si>
  <si>
    <t>DIA</t>
  </si>
  <si>
    <t>MES</t>
  </si>
  <si>
    <t>AÑO</t>
  </si>
  <si>
    <t>Enero</t>
  </si>
  <si>
    <t>Febrero</t>
  </si>
  <si>
    <t>Marzo</t>
  </si>
  <si>
    <t>Abril</t>
  </si>
  <si>
    <t>Mayo</t>
  </si>
  <si>
    <t>Junio</t>
  </si>
  <si>
    <t>Julio</t>
  </si>
  <si>
    <t>Agosto</t>
  </si>
  <si>
    <t>Septiembre</t>
  </si>
  <si>
    <t>Octubre</t>
  </si>
  <si>
    <t>Noviembre</t>
  </si>
  <si>
    <t>Diciembre</t>
  </si>
  <si>
    <t>Código _Deapartamento</t>
  </si>
  <si>
    <t>Código - Municipio</t>
  </si>
  <si>
    <t>ANTIOQUIA_05</t>
  </si>
  <si>
    <t>001- MEDELLIN</t>
  </si>
  <si>
    <t>ATLANTICO_08</t>
  </si>
  <si>
    <t>002- ABEJORRAL</t>
  </si>
  <si>
    <t>BOGOTA_11</t>
  </si>
  <si>
    <t>004- ABRIAQUI</t>
  </si>
  <si>
    <t>BOLIVAR_13</t>
  </si>
  <si>
    <t>021- ALEJANDRIA</t>
  </si>
  <si>
    <t>BOYACA_15</t>
  </si>
  <si>
    <t>030- AMAGA</t>
  </si>
  <si>
    <t>CALDAS_17</t>
  </si>
  <si>
    <t>031- AMALFI</t>
  </si>
  <si>
    <t>CAQUETA_18</t>
  </si>
  <si>
    <t>034- ANDES</t>
  </si>
  <si>
    <t>CAUCA_19</t>
  </si>
  <si>
    <t>036- ANGELOPOLIS</t>
  </si>
  <si>
    <t>CESAR_20</t>
  </si>
  <si>
    <t>038- ANGOSTURA</t>
  </si>
  <si>
    <t>CORDOBA_23</t>
  </si>
  <si>
    <t>040- ANORI</t>
  </si>
  <si>
    <t>CUNDINAMARCA_25</t>
  </si>
  <si>
    <t>042- SANTAFE DE ANTIOQUIA</t>
  </si>
  <si>
    <t>CHOCO_27</t>
  </si>
  <si>
    <t>044- ANZA</t>
  </si>
  <si>
    <t>HUILA_41</t>
  </si>
  <si>
    <t>045- APARTADO</t>
  </si>
  <si>
    <t>LA_GUAJIRA_44</t>
  </si>
  <si>
    <t>051- ARBOLETES</t>
  </si>
  <si>
    <t>MAGDALENA_47</t>
  </si>
  <si>
    <t>055- ARGELIA</t>
  </si>
  <si>
    <t>META_50</t>
  </si>
  <si>
    <t>059- ARMENIA</t>
  </si>
  <si>
    <t>NARIÑO_52</t>
  </si>
  <si>
    <t>079- BARBOSA</t>
  </si>
  <si>
    <t>N_DE_SANTANDER_54</t>
  </si>
  <si>
    <t>086- BELMIRA</t>
  </si>
  <si>
    <t>QUINDIO_63</t>
  </si>
  <si>
    <t>088- BELLO</t>
  </si>
  <si>
    <t>RISARALDA_66</t>
  </si>
  <si>
    <t>091- BETANIA</t>
  </si>
  <si>
    <t>SANTANDER_68</t>
  </si>
  <si>
    <t>093- BETULIA</t>
  </si>
  <si>
    <t>SUCRE_70</t>
  </si>
  <si>
    <t>101- CIUDAD BOLIVAR</t>
  </si>
  <si>
    <t>TOLIMA_73</t>
  </si>
  <si>
    <t>107- BRICEÑO</t>
  </si>
  <si>
    <t>VALLE_DEL_CAUCA_76</t>
  </si>
  <si>
    <t>113- BURITICA</t>
  </si>
  <si>
    <t>ARAUCA_81</t>
  </si>
  <si>
    <t>120- CACERES</t>
  </si>
  <si>
    <t>CASANARE_85</t>
  </si>
  <si>
    <t>125- CAICEDO</t>
  </si>
  <si>
    <t>PUTUMAYO_86</t>
  </si>
  <si>
    <t>129- CALDAS</t>
  </si>
  <si>
    <t>SAN_ANDRES_88</t>
  </si>
  <si>
    <t>134- CAMPAMENTO</t>
  </si>
  <si>
    <t>AMAZONAS_91</t>
  </si>
  <si>
    <t>138- CAÑASGORDAS</t>
  </si>
  <si>
    <t>GUAINIA_94</t>
  </si>
  <si>
    <t>142- CARACOLI</t>
  </si>
  <si>
    <t>GUAVIARE_95</t>
  </si>
  <si>
    <t>145- CARAMANTA</t>
  </si>
  <si>
    <t>VAUPES_97</t>
  </si>
  <si>
    <t>147- CAREPA</t>
  </si>
  <si>
    <t>VICHADA_99</t>
  </si>
  <si>
    <t>148- EL CARMEN DE VIBORAL</t>
  </si>
  <si>
    <t>150- CAROLINA</t>
  </si>
  <si>
    <t>154- CAUCASIA</t>
  </si>
  <si>
    <t>172- CHIGORODO</t>
  </si>
  <si>
    <t>190- CISNEROS</t>
  </si>
  <si>
    <t>197- COCORNA</t>
  </si>
  <si>
    <t>206- CONCEPCION</t>
  </si>
  <si>
    <t>209- CONCORDIA</t>
  </si>
  <si>
    <t>212- COPACABANA</t>
  </si>
  <si>
    <t>234- DABEIBA</t>
  </si>
  <si>
    <t>237- DON MATIAS</t>
  </si>
  <si>
    <t>240- EBEJICO</t>
  </si>
  <si>
    <t>250- EL BAGRE</t>
  </si>
  <si>
    <t>264- ENTRERRIOS</t>
  </si>
  <si>
    <t>266- ENVIGADO</t>
  </si>
  <si>
    <t>282- FREDONIA</t>
  </si>
  <si>
    <t>284- FRONTINO</t>
  </si>
  <si>
    <t>306- GIRALDO</t>
  </si>
  <si>
    <t>308- GIRARDOTA</t>
  </si>
  <si>
    <t>310- GOMEZ PLATA</t>
  </si>
  <si>
    <t>313- GRANADA</t>
  </si>
  <si>
    <t>315- GUADALUPE</t>
  </si>
  <si>
    <t>318- GUARNE</t>
  </si>
  <si>
    <t>321- GUATAPE</t>
  </si>
  <si>
    <t>347- HELICONIA</t>
  </si>
  <si>
    <t>353- HISPANIA</t>
  </si>
  <si>
    <t>360- ITAGUI</t>
  </si>
  <si>
    <t>361- ITUANGO</t>
  </si>
  <si>
    <t>364- JARDIN</t>
  </si>
  <si>
    <t>368- JERICO</t>
  </si>
  <si>
    <t>376- LA CEJA</t>
  </si>
  <si>
    <t>380- LA ESTRELLA</t>
  </si>
  <si>
    <t>390- LA PINTADA</t>
  </si>
  <si>
    <t>400- LA UNION</t>
  </si>
  <si>
    <t>411- LIBORINA</t>
  </si>
  <si>
    <t>425- MACEO</t>
  </si>
  <si>
    <t>440- MARINILLA</t>
  </si>
  <si>
    <t>467- MONTEBELLO</t>
  </si>
  <si>
    <t>475- MURINDO</t>
  </si>
  <si>
    <t>480- MUTATA</t>
  </si>
  <si>
    <t>483- NARIÑO</t>
  </si>
  <si>
    <t>490- NECOCLI</t>
  </si>
  <si>
    <t>495- NECHI</t>
  </si>
  <si>
    <t>501- OLAYA</t>
  </si>
  <si>
    <t>541- PEÐOL</t>
  </si>
  <si>
    <t>543- PEQUE</t>
  </si>
  <si>
    <t>576- PUEBLORRICO</t>
  </si>
  <si>
    <t>579- PUERTO BERRIO</t>
  </si>
  <si>
    <t>585- PUERTO NARE</t>
  </si>
  <si>
    <t>591- PUERTO TRIUNFO</t>
  </si>
  <si>
    <t>604- REMEDIOS</t>
  </si>
  <si>
    <t>607- RETIRO</t>
  </si>
  <si>
    <t>615- RIONEGRO</t>
  </si>
  <si>
    <t>628- SABANALARGA</t>
  </si>
  <si>
    <t>631- SABANETA</t>
  </si>
  <si>
    <t>642- SALGAR</t>
  </si>
  <si>
    <t>647- SAN ANDRES DE CUERQUIA</t>
  </si>
  <si>
    <t>649- SAN CARLOS</t>
  </si>
  <si>
    <t>652- SAN FRANCISCO</t>
  </si>
  <si>
    <t>656- SAN JERONIMO</t>
  </si>
  <si>
    <t>658- SAN JOSE DE LA MONTAÑA</t>
  </si>
  <si>
    <t>659- SAN JUAN DE URABA</t>
  </si>
  <si>
    <t>660- SAN LUIS</t>
  </si>
  <si>
    <t>664- SAN PEDRO</t>
  </si>
  <si>
    <t>665- SAN PEDRO DE URABA</t>
  </si>
  <si>
    <t>667- SAN RAFAEL</t>
  </si>
  <si>
    <t>670- SAN ROQUE</t>
  </si>
  <si>
    <t>674- SAN VICENTE</t>
  </si>
  <si>
    <t>679- SANTA BARBARA</t>
  </si>
  <si>
    <t>686- SANTA ROSA DE OSOS</t>
  </si>
  <si>
    <t>690- SANTO DOMINGO</t>
  </si>
  <si>
    <t>697- EL SANTUARIO</t>
  </si>
  <si>
    <t>736- SEGOVIA</t>
  </si>
  <si>
    <t>756- SONSON</t>
  </si>
  <si>
    <t>761- SOPETRAN</t>
  </si>
  <si>
    <t>789- TAMESIS</t>
  </si>
  <si>
    <t>790- TARAZA</t>
  </si>
  <si>
    <t>792- TARSO</t>
  </si>
  <si>
    <t>809- TITIRIBI</t>
  </si>
  <si>
    <t>819- TOLEDO</t>
  </si>
  <si>
    <t>837- TURBO</t>
  </si>
  <si>
    <t>842- URAMITA</t>
  </si>
  <si>
    <t>847- URRAO</t>
  </si>
  <si>
    <t>854- VALDIVIA</t>
  </si>
  <si>
    <t>856- VALPARAISO</t>
  </si>
  <si>
    <t>858- VEGACHI</t>
  </si>
  <si>
    <t>861- VENECIA</t>
  </si>
  <si>
    <t>873- VIGIA DEL FUERTE</t>
  </si>
  <si>
    <t>885- YALI</t>
  </si>
  <si>
    <t>887- YARUMAL</t>
  </si>
  <si>
    <t>890- YOLOMBO</t>
  </si>
  <si>
    <t>893- YONDO</t>
  </si>
  <si>
    <t>895- ZARAGOZA</t>
  </si>
  <si>
    <t>001- BARRANQUILLA</t>
  </si>
  <si>
    <t>078- BARANOA</t>
  </si>
  <si>
    <t>137- CAMPO DE LA CRUZ</t>
  </si>
  <si>
    <t>141- CANDELARIA</t>
  </si>
  <si>
    <t>296- GALAPA</t>
  </si>
  <si>
    <t>372- JUAN DE ACOSTA</t>
  </si>
  <si>
    <t>421- LURUACO</t>
  </si>
  <si>
    <t>433- MALAMBO</t>
  </si>
  <si>
    <t>436- MANATI</t>
  </si>
  <si>
    <t>520- PALMAR DE VARELA</t>
  </si>
  <si>
    <t>549- PIOJO</t>
  </si>
  <si>
    <t>558- POLONUEVO</t>
  </si>
  <si>
    <t>560- PONEDERA</t>
  </si>
  <si>
    <t>573- PUERTO COLOMBIA</t>
  </si>
  <si>
    <t>606- REPELON</t>
  </si>
  <si>
    <t>634- SABANAGRANDE</t>
  </si>
  <si>
    <t>638- SABANALARGA</t>
  </si>
  <si>
    <t>675- SANTA LUCIA</t>
  </si>
  <si>
    <t>685- SANTO TOMAS</t>
  </si>
  <si>
    <t>758- SOLEDAD</t>
  </si>
  <si>
    <t>770- SUAN</t>
  </si>
  <si>
    <t>832- TUBARA</t>
  </si>
  <si>
    <t>849- USIACURI</t>
  </si>
  <si>
    <t>001- BOGOTA, D.C.</t>
  </si>
  <si>
    <t>001- CARTAGENA</t>
  </si>
  <si>
    <t>006- ACHI</t>
  </si>
  <si>
    <t>030- ALTOS DEL ROSARIO</t>
  </si>
  <si>
    <t>042- ARENAL</t>
  </si>
  <si>
    <t>052- ARJONA</t>
  </si>
  <si>
    <t>062- ARROYOHONDO</t>
  </si>
  <si>
    <t>074- BARRANCO DE LOBA</t>
  </si>
  <si>
    <t>140- CALAMAR</t>
  </si>
  <si>
    <t>160- CANTAGALLO</t>
  </si>
  <si>
    <t>188- CICUCO</t>
  </si>
  <si>
    <t>212- CORDOBA</t>
  </si>
  <si>
    <t>222- CLEMENCIA</t>
  </si>
  <si>
    <t>244- EL CARMEN DE BOLIVAR</t>
  </si>
  <si>
    <t>248- EL GUAMO</t>
  </si>
  <si>
    <t>268- EL PEÑON</t>
  </si>
  <si>
    <t>300- HATILLO DE LOBA</t>
  </si>
  <si>
    <t>430- MAGANGUE</t>
  </si>
  <si>
    <t>433- MAHATES</t>
  </si>
  <si>
    <t>440- MARGARITA</t>
  </si>
  <si>
    <t>442- MARIA LA BAJA</t>
  </si>
  <si>
    <t>458- MONTECRISTO</t>
  </si>
  <si>
    <t>468- MOMPOS</t>
  </si>
  <si>
    <t>490- NOROSI</t>
  </si>
  <si>
    <t>473- MORALES</t>
  </si>
  <si>
    <t>549- PINILLOS</t>
  </si>
  <si>
    <t>580- REGIDOR</t>
  </si>
  <si>
    <t>600- RIO VIEJO</t>
  </si>
  <si>
    <t>620- SAN CRISTOBAL</t>
  </si>
  <si>
    <t>647- SAN ESTANISLAO</t>
  </si>
  <si>
    <t>650- SAN FERNANDO</t>
  </si>
  <si>
    <t>654- SAN JACINTO</t>
  </si>
  <si>
    <t>655- SAN JACINTO DEL CAUCA</t>
  </si>
  <si>
    <t>657- SAN JUAN NEPOMUCENO</t>
  </si>
  <si>
    <t>667- SAN MARTIN DE LOBA</t>
  </si>
  <si>
    <t>670- SAN PABLO</t>
  </si>
  <si>
    <t>673- SANTA CATALINA</t>
  </si>
  <si>
    <t>683- SANTA ROSA</t>
  </si>
  <si>
    <t>688- SANTA ROSA DEL SUR</t>
  </si>
  <si>
    <t>744- SIMITI</t>
  </si>
  <si>
    <t>760- SOPLAVIENTO</t>
  </si>
  <si>
    <t>780- TALAIGUA NUEVO</t>
  </si>
  <si>
    <t>810- TIQUISIO</t>
  </si>
  <si>
    <t>836- TURBACO</t>
  </si>
  <si>
    <t>838- TURBANA</t>
  </si>
  <si>
    <t>873- VILLANUEVA</t>
  </si>
  <si>
    <t>894- ZAMBRANO</t>
  </si>
  <si>
    <t>001- TUNJA</t>
  </si>
  <si>
    <t>022- ALMEIDA</t>
  </si>
  <si>
    <t>047- AQUITANIA</t>
  </si>
  <si>
    <t>051- ARCABUCO</t>
  </si>
  <si>
    <t>087- BELEN</t>
  </si>
  <si>
    <t>090- BERBEO</t>
  </si>
  <si>
    <t>092- BETEITIVA</t>
  </si>
  <si>
    <t>097- BOAVITA</t>
  </si>
  <si>
    <t>104- BOYACA</t>
  </si>
  <si>
    <t>106- BRICEÑO</t>
  </si>
  <si>
    <t>109- BUENAVISTA</t>
  </si>
  <si>
    <t>114- BUSBANZA</t>
  </si>
  <si>
    <t>131- CALDAS</t>
  </si>
  <si>
    <t>135- CAMPOHERMOSO</t>
  </si>
  <si>
    <t>162- CERINZA</t>
  </si>
  <si>
    <t>172- CHINAVITA</t>
  </si>
  <si>
    <t>176- CHIQUINQUIRA</t>
  </si>
  <si>
    <t>180- CHISCAS</t>
  </si>
  <si>
    <t>183- CHITA</t>
  </si>
  <si>
    <t>185- CHITARAQUE</t>
  </si>
  <si>
    <t>187- CHIVATA</t>
  </si>
  <si>
    <t>189- CIENEGA</t>
  </si>
  <si>
    <t>204- COMBITA</t>
  </si>
  <si>
    <t>212- COPER</t>
  </si>
  <si>
    <t>215- CORRALES</t>
  </si>
  <si>
    <t>218- COVARACHIA</t>
  </si>
  <si>
    <t>223- CUBARA</t>
  </si>
  <si>
    <t>224- CUCAITA</t>
  </si>
  <si>
    <t>226- CUITIVA</t>
  </si>
  <si>
    <t>232- CHIQUIZA</t>
  </si>
  <si>
    <t>236- CHIVOR</t>
  </si>
  <si>
    <t>238- DUITAMA</t>
  </si>
  <si>
    <t>244- EL COCUY</t>
  </si>
  <si>
    <t>248- EL ESPINO</t>
  </si>
  <si>
    <t>272- FIRAVITOBA</t>
  </si>
  <si>
    <t>276- FLORESTA</t>
  </si>
  <si>
    <t>293- GACHANTIVA</t>
  </si>
  <si>
    <t>296- GAMEZA</t>
  </si>
  <si>
    <t>299- GARAGOA</t>
  </si>
  <si>
    <t>317- GUACAMAYAS</t>
  </si>
  <si>
    <t>322- GUATEQUE</t>
  </si>
  <si>
    <t>325- GUAYATA</t>
  </si>
  <si>
    <t>332- GsICAN</t>
  </si>
  <si>
    <t>362- IZA</t>
  </si>
  <si>
    <t>367- JENESANO</t>
  </si>
  <si>
    <t>377- LABRANZAGRANDE</t>
  </si>
  <si>
    <t>380- LA CAPILLA</t>
  </si>
  <si>
    <t>401- LA VICTORIA</t>
  </si>
  <si>
    <t>403- LA UVITA</t>
  </si>
  <si>
    <t>407- VILLA DE LEYVA</t>
  </si>
  <si>
    <t>425- MACANAL</t>
  </si>
  <si>
    <t>442- MARIPI</t>
  </si>
  <si>
    <t>455- MIRAFLORES</t>
  </si>
  <si>
    <t>464- MONGUA</t>
  </si>
  <si>
    <t>466- MONGUI</t>
  </si>
  <si>
    <t>469- MONIQUIRA</t>
  </si>
  <si>
    <t>476- MOTAVITA</t>
  </si>
  <si>
    <t>480- MUZO</t>
  </si>
  <si>
    <t>491- NOBSA</t>
  </si>
  <si>
    <t>494- NUEVO COLON</t>
  </si>
  <si>
    <t>500- OICATA</t>
  </si>
  <si>
    <t>507- OTANCHE</t>
  </si>
  <si>
    <t>511- PACHAVITA</t>
  </si>
  <si>
    <t>514- PAEZ</t>
  </si>
  <si>
    <t>516- PAIPA</t>
  </si>
  <si>
    <t>518- PAJARITO</t>
  </si>
  <si>
    <t>522- PANQUEBA</t>
  </si>
  <si>
    <t>531- PAUNA</t>
  </si>
  <si>
    <t>533- PAYA</t>
  </si>
  <si>
    <t>537- PAZ DE RIO</t>
  </si>
  <si>
    <t>542- PESCA</t>
  </si>
  <si>
    <t>550- PISBA</t>
  </si>
  <si>
    <t>572- PUERTO BOYACA</t>
  </si>
  <si>
    <t>580- QUIPAMA</t>
  </si>
  <si>
    <t>599- RAMIRIQUI</t>
  </si>
  <si>
    <t>600- RAQUIRA</t>
  </si>
  <si>
    <t>621- RONDON</t>
  </si>
  <si>
    <t>632- SABOYA</t>
  </si>
  <si>
    <t>638- SACHICA</t>
  </si>
  <si>
    <t>646- SAMACA</t>
  </si>
  <si>
    <t>660- SAN EDUARDO</t>
  </si>
  <si>
    <t>664- SAN JOSE DE PARE</t>
  </si>
  <si>
    <t>667- SAN LUIS DE GACENO</t>
  </si>
  <si>
    <t>673- SAN MATEO</t>
  </si>
  <si>
    <t>676- SAN MIGUEL DE SEMA</t>
  </si>
  <si>
    <t>681- SAN PABLO DE BORBUR</t>
  </si>
  <si>
    <t>686- SANTANA</t>
  </si>
  <si>
    <t>690- SANTA MARIA</t>
  </si>
  <si>
    <t>693- SANTA ROSA DE VITERBO</t>
  </si>
  <si>
    <t>696- SANTA SOFIA</t>
  </si>
  <si>
    <t>720- SATIVANORTE</t>
  </si>
  <si>
    <t>723- SATIVASUR</t>
  </si>
  <si>
    <t>740- SIACHOQUE</t>
  </si>
  <si>
    <t>753- SOATA</t>
  </si>
  <si>
    <t>755- SOCOTA</t>
  </si>
  <si>
    <t>757- SOCHA</t>
  </si>
  <si>
    <t>759- SOGAMOSO</t>
  </si>
  <si>
    <t>761- SOMONDOCO</t>
  </si>
  <si>
    <t>762- SORA</t>
  </si>
  <si>
    <t>763- SOTAQUIRA</t>
  </si>
  <si>
    <t>764- SORACA</t>
  </si>
  <si>
    <t>774- SUSACON</t>
  </si>
  <si>
    <t>776- SUTAMARCHAN</t>
  </si>
  <si>
    <t>778- SUTATENZA</t>
  </si>
  <si>
    <t>790- TASCO</t>
  </si>
  <si>
    <t>798- TENZA</t>
  </si>
  <si>
    <t>804- TIBANA</t>
  </si>
  <si>
    <t>806- TIBASOSA</t>
  </si>
  <si>
    <t>808- TINJACA</t>
  </si>
  <si>
    <t>810- TIPACOQUE</t>
  </si>
  <si>
    <t>814- TOCA</t>
  </si>
  <si>
    <t>816- TOGsI</t>
  </si>
  <si>
    <t>820- TOPAGA</t>
  </si>
  <si>
    <t>822- TOTA</t>
  </si>
  <si>
    <t>832- TUNUNGUA</t>
  </si>
  <si>
    <t>835- TURMEQUE</t>
  </si>
  <si>
    <t>837- TUTA</t>
  </si>
  <si>
    <t>839- TUTAZA</t>
  </si>
  <si>
    <t>842- UMBITA</t>
  </si>
  <si>
    <t>861- VENTAQUEMADA</t>
  </si>
  <si>
    <t>879- VIRACACHA</t>
  </si>
  <si>
    <t>897- ZETAQUIRA</t>
  </si>
  <si>
    <t>001- MANIZALES</t>
  </si>
  <si>
    <t>013- AGUADAS</t>
  </si>
  <si>
    <t>042- ANSERMA</t>
  </si>
  <si>
    <t>050- ARANZAZU</t>
  </si>
  <si>
    <t>088- BELALCAZAR</t>
  </si>
  <si>
    <t>174- CHINCHINA</t>
  </si>
  <si>
    <t>272- FILADELFIA</t>
  </si>
  <si>
    <t>380- LA DORADA</t>
  </si>
  <si>
    <t>388- LA MERCED</t>
  </si>
  <si>
    <t>433- MANZANARES</t>
  </si>
  <si>
    <t>442- MARMATO</t>
  </si>
  <si>
    <t>444- MARQUETALIA</t>
  </si>
  <si>
    <t>446- MARULANDA</t>
  </si>
  <si>
    <t>486- NEIRA</t>
  </si>
  <si>
    <t>495- NORCASIA</t>
  </si>
  <si>
    <t>513- PACORA</t>
  </si>
  <si>
    <t>524- PALESTINA</t>
  </si>
  <si>
    <t>541- PENSILVANIA</t>
  </si>
  <si>
    <t>614- RIOSUCIO</t>
  </si>
  <si>
    <t>616- RISARALDA</t>
  </si>
  <si>
    <t>653- SALAMINA</t>
  </si>
  <si>
    <t>662- SAMANA</t>
  </si>
  <si>
    <t>665- SAN JOSE</t>
  </si>
  <si>
    <t>777- SUPIA</t>
  </si>
  <si>
    <t>867- VICTORIA</t>
  </si>
  <si>
    <t>873- VILLAMARIA</t>
  </si>
  <si>
    <t>877- VITERBO</t>
  </si>
  <si>
    <t>001- FLORENCIA</t>
  </si>
  <si>
    <t>029- ALBANIA</t>
  </si>
  <si>
    <t>094- BELEN DE LOS ANDAQUIES</t>
  </si>
  <si>
    <t>150- CARTAGENA DEL CHAIRA</t>
  </si>
  <si>
    <t>205- CURILLO</t>
  </si>
  <si>
    <t>247- EL DONCELLO</t>
  </si>
  <si>
    <t>256- EL PAUJIL</t>
  </si>
  <si>
    <t>410- LA MONTAÑITA</t>
  </si>
  <si>
    <t>460- MILAN</t>
  </si>
  <si>
    <t>479- MORELIA</t>
  </si>
  <si>
    <t>592- PUERTO RICO</t>
  </si>
  <si>
    <t>610- SAN JOSE DEL FRAGUA</t>
  </si>
  <si>
    <t>753- SAN VICENTE DEL CAGUAN</t>
  </si>
  <si>
    <t>756- SOLANO</t>
  </si>
  <si>
    <t>785- SOLITA</t>
  </si>
  <si>
    <t>860- VALPARAISO</t>
  </si>
  <si>
    <t>001- POPAYAN</t>
  </si>
  <si>
    <t>022- ALMAGUER</t>
  </si>
  <si>
    <t>050- ARGELIA</t>
  </si>
  <si>
    <t>075- BALBOA</t>
  </si>
  <si>
    <t>100- BOLIVAR</t>
  </si>
  <si>
    <t>110- BUENOS AIRES</t>
  </si>
  <si>
    <t>130- CAJIBIO</t>
  </si>
  <si>
    <t>137- CALDONO</t>
  </si>
  <si>
    <t>142- CALOTO</t>
  </si>
  <si>
    <t>212- CORINTO</t>
  </si>
  <si>
    <t>256- EL TAMBO</t>
  </si>
  <si>
    <t>290- FLORENCIA</t>
  </si>
  <si>
    <t>300- GUACHENE</t>
  </si>
  <si>
    <t>318- GUAPI</t>
  </si>
  <si>
    <t>355- INZA</t>
  </si>
  <si>
    <t>364- JAMBALO</t>
  </si>
  <si>
    <t>392- LA SIERRA</t>
  </si>
  <si>
    <t>397- LA VEGA</t>
  </si>
  <si>
    <t>418- LOPEZ</t>
  </si>
  <si>
    <t>450- MERCADERES</t>
  </si>
  <si>
    <t>455- MIRANDA</t>
  </si>
  <si>
    <t>513- PADILLA</t>
  </si>
  <si>
    <t>517- PAEZ</t>
  </si>
  <si>
    <t>532- PATIA</t>
  </si>
  <si>
    <t>533- PIAMONTE</t>
  </si>
  <si>
    <t>548- PIENDAMO</t>
  </si>
  <si>
    <t>573- PUERTO TEJADA</t>
  </si>
  <si>
    <t>585- PURACE</t>
  </si>
  <si>
    <t>622- ROSAS</t>
  </si>
  <si>
    <t>693- SAN SEBASTIAN</t>
  </si>
  <si>
    <t>698- SANTANDER DE QUILICHAO</t>
  </si>
  <si>
    <t>701- SANTA ROSA</t>
  </si>
  <si>
    <t>743- SILVIA</t>
  </si>
  <si>
    <t>760- SOTARA</t>
  </si>
  <si>
    <t>780- SUAREZ</t>
  </si>
  <si>
    <t>785- SUCRE</t>
  </si>
  <si>
    <t>807- TIMBIO</t>
  </si>
  <si>
    <t>809- TIMBIQUI</t>
  </si>
  <si>
    <t>821- TORIBIO</t>
  </si>
  <si>
    <t>824- TOTORO</t>
  </si>
  <si>
    <t>845- VILLA RICA</t>
  </si>
  <si>
    <t>001- VALLEDUPAR</t>
  </si>
  <si>
    <t>011- AGUACHICA</t>
  </si>
  <si>
    <t>013- AGUSTIN CODAZZI</t>
  </si>
  <si>
    <t>032- ASTREA</t>
  </si>
  <si>
    <t>045- BECERRIL</t>
  </si>
  <si>
    <t>060- BOSCONIA</t>
  </si>
  <si>
    <t>175- CHIMICHAGUA</t>
  </si>
  <si>
    <t>178- CHIRIGUANA</t>
  </si>
  <si>
    <t>228- CURUMANI</t>
  </si>
  <si>
    <t>238- EL COPEY</t>
  </si>
  <si>
    <t>250- EL PASO</t>
  </si>
  <si>
    <t>295- GAMARRA</t>
  </si>
  <si>
    <t>310- GONZALEZ</t>
  </si>
  <si>
    <t>383- LA GLORIA</t>
  </si>
  <si>
    <t>400- LA JAGUA DE IBIRICO</t>
  </si>
  <si>
    <t>443- MANAURE</t>
  </si>
  <si>
    <t>517- PAILITAS</t>
  </si>
  <si>
    <t>550- PELAYA</t>
  </si>
  <si>
    <t>570- PUEBLO BELLO</t>
  </si>
  <si>
    <t>614- RIO DE ORO</t>
  </si>
  <si>
    <t>621- LA PAZ</t>
  </si>
  <si>
    <t>710- SAN ALBERTO</t>
  </si>
  <si>
    <t>750- SAN DIEGO</t>
  </si>
  <si>
    <t>770- SAN MARTIN</t>
  </si>
  <si>
    <t>787- TAMALAMEQUE</t>
  </si>
  <si>
    <t>001- MONTERIA</t>
  </si>
  <si>
    <t>068- AYAPEL</t>
  </si>
  <si>
    <t>079- BUENAVISTA</t>
  </si>
  <si>
    <t>090- CANALETE</t>
  </si>
  <si>
    <t>162- CERETE</t>
  </si>
  <si>
    <t>168- CHIMA</t>
  </si>
  <si>
    <t>182- CHINU</t>
  </si>
  <si>
    <t>189- CIENAGA DE ORO</t>
  </si>
  <si>
    <t>300- COTORRA</t>
  </si>
  <si>
    <t>350- LA APARTADA</t>
  </si>
  <si>
    <t>417- LORICA</t>
  </si>
  <si>
    <t>419- LOS CORDOBAS</t>
  </si>
  <si>
    <t>464- MOMIL</t>
  </si>
  <si>
    <t>466- MONTELIBANO</t>
  </si>
  <si>
    <t>500- MOÑITOS</t>
  </si>
  <si>
    <t>555- PLANETA RICA</t>
  </si>
  <si>
    <t>570- PUEBLO NUEVO</t>
  </si>
  <si>
    <t>574- PUERTO ESCONDIDO</t>
  </si>
  <si>
    <t>580- PUERTO LIBERTADOR</t>
  </si>
  <si>
    <t>586- PURISIMA</t>
  </si>
  <si>
    <t>660- SAHAGUN</t>
  </si>
  <si>
    <t>670- SAN ANDRES SOTAVENTO</t>
  </si>
  <si>
    <t>672- SAN ANTERO</t>
  </si>
  <si>
    <t>675- SAN BERNARDO DEL VIENTO</t>
  </si>
  <si>
    <t>678- SAN CARLOS</t>
  </si>
  <si>
    <t>686- SAN PELAYO</t>
  </si>
  <si>
    <t>807- TIERRALTA</t>
  </si>
  <si>
    <t>855- VALENCIA</t>
  </si>
  <si>
    <t>001- AGUA DE DIOS</t>
  </si>
  <si>
    <t>019- ALBAN</t>
  </si>
  <si>
    <t>035- ANAPOIMA</t>
  </si>
  <si>
    <t>040- ANOLAIMA</t>
  </si>
  <si>
    <t>053- ARBELAEZ</t>
  </si>
  <si>
    <t>086- BELTRAN</t>
  </si>
  <si>
    <t>095- BITUIMA</t>
  </si>
  <si>
    <t>099- BOJACA</t>
  </si>
  <si>
    <t>120- CABRERA</t>
  </si>
  <si>
    <t>123- CACHIPAY</t>
  </si>
  <si>
    <t>126- CAJICA</t>
  </si>
  <si>
    <t>148- CAPARRAPI</t>
  </si>
  <si>
    <t>151- CAQUEZA</t>
  </si>
  <si>
    <t>154- CARMEN DE CARUPA</t>
  </si>
  <si>
    <t>168- CHAGUANI</t>
  </si>
  <si>
    <t>175- CHIA</t>
  </si>
  <si>
    <t>178- CHIPAQUE</t>
  </si>
  <si>
    <t>181- CHOACHI</t>
  </si>
  <si>
    <t>183- CHOCONTA</t>
  </si>
  <si>
    <t>200- COGUA</t>
  </si>
  <si>
    <t>214- COTA</t>
  </si>
  <si>
    <t>224- CUCUNUBA</t>
  </si>
  <si>
    <t>245- EL COLEGIO</t>
  </si>
  <si>
    <t>258- EL PEÑON</t>
  </si>
  <si>
    <t>260- EL ROSAL</t>
  </si>
  <si>
    <t>269- FACATATIVA</t>
  </si>
  <si>
    <t>279- FOMEQUE</t>
  </si>
  <si>
    <t>281- FOSCA</t>
  </si>
  <si>
    <t>286- FUNZA</t>
  </si>
  <si>
    <t>288- FUQUENE</t>
  </si>
  <si>
    <t>290- FUSAGASUGA</t>
  </si>
  <si>
    <t>293- GACHALA</t>
  </si>
  <si>
    <t>295- GACHANCIPA</t>
  </si>
  <si>
    <t>297- GACHETA</t>
  </si>
  <si>
    <t>299- GAMA</t>
  </si>
  <si>
    <t>307- GIRARDOT</t>
  </si>
  <si>
    <t>312- GRANADA</t>
  </si>
  <si>
    <t>317- GUACHETA</t>
  </si>
  <si>
    <t>320- GUADUAS</t>
  </si>
  <si>
    <t>322- GUASCA</t>
  </si>
  <si>
    <t>324- GUATAQUI</t>
  </si>
  <si>
    <t>326- GUATAVITA</t>
  </si>
  <si>
    <t>328- GUAYABAL DE SIQUIMA</t>
  </si>
  <si>
    <t>335- GUAYABETAL</t>
  </si>
  <si>
    <t>339- GUTIERREZ</t>
  </si>
  <si>
    <t>368- JERUSALEN</t>
  </si>
  <si>
    <t>372- JUNIN</t>
  </si>
  <si>
    <t>377- LA CALERA</t>
  </si>
  <si>
    <t>386- LA MESA</t>
  </si>
  <si>
    <t>394- LA PALMA</t>
  </si>
  <si>
    <t>398- LA PEÑA</t>
  </si>
  <si>
    <t>402- LA VEGA</t>
  </si>
  <si>
    <t>407- LENGUAZAQUE</t>
  </si>
  <si>
    <t>426- MACHETA</t>
  </si>
  <si>
    <t>430- MADRID</t>
  </si>
  <si>
    <t>436- MANTA</t>
  </si>
  <si>
    <t>438- MEDINA</t>
  </si>
  <si>
    <t>473- MOSQUERA</t>
  </si>
  <si>
    <t>486- NEMOCON</t>
  </si>
  <si>
    <t>488- NILO</t>
  </si>
  <si>
    <t>489- NIMAIMA</t>
  </si>
  <si>
    <t>491- NOCAIMA</t>
  </si>
  <si>
    <t>506- VENECIA</t>
  </si>
  <si>
    <t>513- PACHO</t>
  </si>
  <si>
    <t>518- PAIME</t>
  </si>
  <si>
    <t>524- PANDI</t>
  </si>
  <si>
    <t>530- PARATEBUENO</t>
  </si>
  <si>
    <t>535- PASCA</t>
  </si>
  <si>
    <t>572- PUERTO SALGAR</t>
  </si>
  <si>
    <t>580- PULI</t>
  </si>
  <si>
    <t>592- QUEBRADANEGRA</t>
  </si>
  <si>
    <t>594- QUETAME</t>
  </si>
  <si>
    <t>596- QUIPILE</t>
  </si>
  <si>
    <t>599- APULO</t>
  </si>
  <si>
    <t>612- RICAURTE</t>
  </si>
  <si>
    <t>645- SAN ANTONIO DEL TEQUENDAMA</t>
  </si>
  <si>
    <t>649- SAN BERNARDO</t>
  </si>
  <si>
    <t>653- SAN CAYETANO</t>
  </si>
  <si>
    <t>658- SAN FRANCISCO</t>
  </si>
  <si>
    <t>662- SAN JUAN DE RIO SECO</t>
  </si>
  <si>
    <t>718- SASAIMA</t>
  </si>
  <si>
    <t>736- SESQUILE</t>
  </si>
  <si>
    <t>740- SIBATE</t>
  </si>
  <si>
    <t>743- SILVANIA</t>
  </si>
  <si>
    <t>745- SIMIJACA</t>
  </si>
  <si>
    <t>754- SOACHA</t>
  </si>
  <si>
    <t>758- SOPO</t>
  </si>
  <si>
    <t>769- SUBACHOQUE</t>
  </si>
  <si>
    <t>772- SUESCA</t>
  </si>
  <si>
    <t>777- SUPATA</t>
  </si>
  <si>
    <t>779- SUSA</t>
  </si>
  <si>
    <t>781- SUTATAUSA</t>
  </si>
  <si>
    <t>785- TABIO</t>
  </si>
  <si>
    <t>793- TAUSA</t>
  </si>
  <si>
    <t>797- TENA</t>
  </si>
  <si>
    <t>799- TENJO</t>
  </si>
  <si>
    <t>805- TIBACUY</t>
  </si>
  <si>
    <t>807- TIBIRITA</t>
  </si>
  <si>
    <t>815- TOCAIMA</t>
  </si>
  <si>
    <t>817- TOCANCIPA</t>
  </si>
  <si>
    <t>823- TOPAIPI</t>
  </si>
  <si>
    <t>839- UBALA</t>
  </si>
  <si>
    <t>841- UBAQUE</t>
  </si>
  <si>
    <t>843- VILLA DE SAN DIEGO DE UBATE</t>
  </si>
  <si>
    <t>845- UNE</t>
  </si>
  <si>
    <t>851- UTICA</t>
  </si>
  <si>
    <t>862- VERGARA</t>
  </si>
  <si>
    <t>867- VIANI</t>
  </si>
  <si>
    <t>871- VILLAGOMEZ</t>
  </si>
  <si>
    <t>873- VILLAPINZON</t>
  </si>
  <si>
    <t>875- VILLETA</t>
  </si>
  <si>
    <t>878- VIOTA</t>
  </si>
  <si>
    <t>885- YACOPI</t>
  </si>
  <si>
    <t>898- ZIPACON</t>
  </si>
  <si>
    <t>899- ZIPAQUIRA</t>
  </si>
  <si>
    <t>001- QUIBDO</t>
  </si>
  <si>
    <t>006- ACANDI</t>
  </si>
  <si>
    <t>025- ALTO BAUDO</t>
  </si>
  <si>
    <t>050- ATRATO</t>
  </si>
  <si>
    <t>073- BAGADO</t>
  </si>
  <si>
    <t>075- BAHIA SOLANO</t>
  </si>
  <si>
    <t>077- BAJO BAUDO</t>
  </si>
  <si>
    <t>099- BOJAYA</t>
  </si>
  <si>
    <t>135- EL CANTON DEL SAN PABLO</t>
  </si>
  <si>
    <t>150- CARMEN DEL DARIEN</t>
  </si>
  <si>
    <t>160- CERTEGUI</t>
  </si>
  <si>
    <t>205- CONDOTO</t>
  </si>
  <si>
    <t>245- EL CARMEN DE ATRATO</t>
  </si>
  <si>
    <t>250- EL LITORAL DEL SAN JUAN</t>
  </si>
  <si>
    <t>361- ISTMINA</t>
  </si>
  <si>
    <t>372- JURADO</t>
  </si>
  <si>
    <t>413- LLORO</t>
  </si>
  <si>
    <t>425- MEDIO ATRATO</t>
  </si>
  <si>
    <t>430- MEDIO BAUDO</t>
  </si>
  <si>
    <t>450- MEDIO SAN JUAN</t>
  </si>
  <si>
    <t>491- NOVITA</t>
  </si>
  <si>
    <t>495- NUQUI</t>
  </si>
  <si>
    <t>580- RIO IRO</t>
  </si>
  <si>
    <t>600- RIO QUITO</t>
  </si>
  <si>
    <t>615- RIOSUCIO</t>
  </si>
  <si>
    <t>660- SAN JOSE DEL PALMAR</t>
  </si>
  <si>
    <t>745- SIPI</t>
  </si>
  <si>
    <t>787- TADO</t>
  </si>
  <si>
    <t>800- UNGUIA</t>
  </si>
  <si>
    <t>810- UNION PANAMERICANA</t>
  </si>
  <si>
    <t>001- NEIVA</t>
  </si>
  <si>
    <t>006- ACEVEDO</t>
  </si>
  <si>
    <t>013- AGRADO</t>
  </si>
  <si>
    <t>016- AIPE</t>
  </si>
  <si>
    <t>020- ALGECIRAS</t>
  </si>
  <si>
    <t>026- ALTAMIRA</t>
  </si>
  <si>
    <t>078- BARAYA</t>
  </si>
  <si>
    <t>132- CAMPOALEGRE</t>
  </si>
  <si>
    <t>206- COLOMBIA</t>
  </si>
  <si>
    <t>244- ELIAS</t>
  </si>
  <si>
    <t>298- GARZON</t>
  </si>
  <si>
    <t>306- GIGANTE</t>
  </si>
  <si>
    <t>319- GUADALUPE</t>
  </si>
  <si>
    <t>349- HOBO</t>
  </si>
  <si>
    <t>357- IQUIRA</t>
  </si>
  <si>
    <t>359- ISNOS</t>
  </si>
  <si>
    <t>378- LA ARGENTINA</t>
  </si>
  <si>
    <t>396- LA PLATA</t>
  </si>
  <si>
    <t>483- NATAGA</t>
  </si>
  <si>
    <t>503- OPORAPA</t>
  </si>
  <si>
    <t>518- PAICOL</t>
  </si>
  <si>
    <t>524- PALERMO</t>
  </si>
  <si>
    <t>530- PALESTINA</t>
  </si>
  <si>
    <t>548- PITAL</t>
  </si>
  <si>
    <t>551- PITALITO</t>
  </si>
  <si>
    <t>615- RIVERA</t>
  </si>
  <si>
    <t>660- SALADOBLANCO</t>
  </si>
  <si>
    <t>668- SAN AGUSTIN</t>
  </si>
  <si>
    <t>676- SANTA MARIA</t>
  </si>
  <si>
    <t>770- SUAZA</t>
  </si>
  <si>
    <t>791- TARQUI</t>
  </si>
  <si>
    <t>797- TESALIA</t>
  </si>
  <si>
    <t>799- TELLO</t>
  </si>
  <si>
    <t>801- TERUEL</t>
  </si>
  <si>
    <t>807- TIMANA</t>
  </si>
  <si>
    <t>872- VILLAVIEJA</t>
  </si>
  <si>
    <t>885- YAGUARA</t>
  </si>
  <si>
    <t>001- RIOHACHA</t>
  </si>
  <si>
    <t>035- ALBANIA</t>
  </si>
  <si>
    <t>078- BARRANCAS</t>
  </si>
  <si>
    <t>090- DIBULLA</t>
  </si>
  <si>
    <t>098- DISTRACCION</t>
  </si>
  <si>
    <t>110- EL MOLINO</t>
  </si>
  <si>
    <t>279- FONSECA</t>
  </si>
  <si>
    <t>378- HATONUEVO</t>
  </si>
  <si>
    <t>420- LA JAGUA DEL PILAR</t>
  </si>
  <si>
    <t>430- MAICAO</t>
  </si>
  <si>
    <t>560- MANAURE</t>
  </si>
  <si>
    <t>650- SAN JUAN DEL CESAR</t>
  </si>
  <si>
    <t>847- URIBIA</t>
  </si>
  <si>
    <t>855- URUMITA</t>
  </si>
  <si>
    <t>874- VILLANUEVA</t>
  </si>
  <si>
    <t>001- SANTA MARTA</t>
  </si>
  <si>
    <t>030- ALGARROBO</t>
  </si>
  <si>
    <t>053- ARACATACA</t>
  </si>
  <si>
    <t>058- ARIGUANI</t>
  </si>
  <si>
    <t>161- CERRO SAN ANTONIO</t>
  </si>
  <si>
    <t>170- CHIBOLO</t>
  </si>
  <si>
    <t>189- CIENAGA</t>
  </si>
  <si>
    <t>205- CONCORDIA</t>
  </si>
  <si>
    <t>245- EL BANCO</t>
  </si>
  <si>
    <t>258- EL PIÑON</t>
  </si>
  <si>
    <t>268- EL RETEN</t>
  </si>
  <si>
    <t>288- FUNDACION</t>
  </si>
  <si>
    <t>318- GUAMAL</t>
  </si>
  <si>
    <t>460- NUEVA GRANADA</t>
  </si>
  <si>
    <t>541- PEDRAZA</t>
  </si>
  <si>
    <t>545- PIJIÑO DEL CARMEN</t>
  </si>
  <si>
    <t>551- PIVIJAY</t>
  </si>
  <si>
    <t>555- PLATO</t>
  </si>
  <si>
    <t>570- PUEBLOVIEJO</t>
  </si>
  <si>
    <t>605- REMOLINO</t>
  </si>
  <si>
    <t>660- SABANAS DE SAN ANGEL</t>
  </si>
  <si>
    <t>675- SALAMINA</t>
  </si>
  <si>
    <t>692- SAN SEBASTIAN DE BUENAVISTA</t>
  </si>
  <si>
    <t>703- SAN ZENON</t>
  </si>
  <si>
    <t>707- SANTA ANA</t>
  </si>
  <si>
    <t>720- SANTA BARBARA DE PINTO</t>
  </si>
  <si>
    <t>745- SITIONUEVO</t>
  </si>
  <si>
    <t>798- TENERIFE</t>
  </si>
  <si>
    <t>960- ZAPAYAN</t>
  </si>
  <si>
    <t>980- ZONA BANANERA</t>
  </si>
  <si>
    <t>001- VILLAVICENCIO</t>
  </si>
  <si>
    <t>006- ACACIAS</t>
  </si>
  <si>
    <t>110- BARRANCA DE UPIA</t>
  </si>
  <si>
    <t>124- CABUYARO</t>
  </si>
  <si>
    <t>150- CASTILLA LA NUEVA</t>
  </si>
  <si>
    <t>223- CUBARRAL</t>
  </si>
  <si>
    <t>226- CUMARAL</t>
  </si>
  <si>
    <t>245- EL CALVARIO</t>
  </si>
  <si>
    <t>251- EL CASTILLO</t>
  </si>
  <si>
    <t>270- EL DORADO</t>
  </si>
  <si>
    <t>287- FUENTE DE ORO</t>
  </si>
  <si>
    <t>325- MAPIRIPAN</t>
  </si>
  <si>
    <t>330- MESETAS</t>
  </si>
  <si>
    <t>350- LA MACARENA</t>
  </si>
  <si>
    <t>370- URIBE</t>
  </si>
  <si>
    <t>400- LEJANIAS</t>
  </si>
  <si>
    <t>450- PUERTO CONCORDIA</t>
  </si>
  <si>
    <t>568- PUERTO GAITAN</t>
  </si>
  <si>
    <t>573- PUERTO LOPEZ</t>
  </si>
  <si>
    <t>577- PUERTO LLERAS</t>
  </si>
  <si>
    <t>590- PUERTO RICO</t>
  </si>
  <si>
    <t>606- RESTREPO</t>
  </si>
  <si>
    <t>680- SAN CARLOS DE GUAROA</t>
  </si>
  <si>
    <t>683- SAN JUAN DE ARAMA</t>
  </si>
  <si>
    <t>686- SAN JUANITO</t>
  </si>
  <si>
    <t>689- SAN MARTIN</t>
  </si>
  <si>
    <t>711- VISTAHERMOSA</t>
  </si>
  <si>
    <t>001- PASTO</t>
  </si>
  <si>
    <t>022- ALDANA</t>
  </si>
  <si>
    <t>036- ANCUYA</t>
  </si>
  <si>
    <t>051- ARBOLEDA</t>
  </si>
  <si>
    <t>079- BARBACOAS</t>
  </si>
  <si>
    <t>083- BELEN</t>
  </si>
  <si>
    <t>110- BUESACO</t>
  </si>
  <si>
    <t>203- COLON</t>
  </si>
  <si>
    <t>207- CONSACA</t>
  </si>
  <si>
    <t>210- CONTADERO</t>
  </si>
  <si>
    <t>215- CORDOBA</t>
  </si>
  <si>
    <t>224- CUASPUD</t>
  </si>
  <si>
    <t>227- CUMBAL</t>
  </si>
  <si>
    <t>233- CUMBITARA</t>
  </si>
  <si>
    <t>240- CHACHAGsI</t>
  </si>
  <si>
    <t>250- EL CHARCO</t>
  </si>
  <si>
    <t>254- EL PEÑOL</t>
  </si>
  <si>
    <t>256- EL ROSARIO</t>
  </si>
  <si>
    <t>258- EL TABLON DE GOMEZ</t>
  </si>
  <si>
    <t>260- EL TAMBO</t>
  </si>
  <si>
    <t>287- FUNES</t>
  </si>
  <si>
    <t>317- GUACHUCAL</t>
  </si>
  <si>
    <t>320- GUAITARILLA</t>
  </si>
  <si>
    <t>323- GUALMATAN</t>
  </si>
  <si>
    <t>352- ILES</t>
  </si>
  <si>
    <t>354- IMUES</t>
  </si>
  <si>
    <t>356- IPIALES</t>
  </si>
  <si>
    <t>378- LA CRUZ</t>
  </si>
  <si>
    <t>381- LA FLORIDA</t>
  </si>
  <si>
    <t>385- LA LLANADA</t>
  </si>
  <si>
    <t>390- LA TOLA</t>
  </si>
  <si>
    <t>399- LA UNION</t>
  </si>
  <si>
    <t>405- LEIVA</t>
  </si>
  <si>
    <t>411- LINARES</t>
  </si>
  <si>
    <t>418- LOS ANDES</t>
  </si>
  <si>
    <t>427- MAGsI</t>
  </si>
  <si>
    <t>435- MALLAMA</t>
  </si>
  <si>
    <t>480- NARIÑO</t>
  </si>
  <si>
    <t>490- OLAYA HERRERA</t>
  </si>
  <si>
    <t>506- OSPINA</t>
  </si>
  <si>
    <t>520- FRANCISCO PIZARRO</t>
  </si>
  <si>
    <t>540- POLICARPA</t>
  </si>
  <si>
    <t>560- POTOSI</t>
  </si>
  <si>
    <t>565- PROVIDENCIA</t>
  </si>
  <si>
    <t>573- PUERRES</t>
  </si>
  <si>
    <t>585- PUPIALES</t>
  </si>
  <si>
    <t>621- ROBERTO PAYAN</t>
  </si>
  <si>
    <t>678- SAMANIEGO</t>
  </si>
  <si>
    <t>683- SANDONA</t>
  </si>
  <si>
    <t>685- SAN BERNARDO</t>
  </si>
  <si>
    <t>687- SAN LORENZO</t>
  </si>
  <si>
    <t>693- SAN PABLO</t>
  </si>
  <si>
    <t>694- SAN PEDRO DE CARTAGO</t>
  </si>
  <si>
    <t>696- SANTA BARBARA</t>
  </si>
  <si>
    <t>699- SANTACRUZ</t>
  </si>
  <si>
    <t>720- SAPUYES</t>
  </si>
  <si>
    <t>786- TAMINANGO</t>
  </si>
  <si>
    <t>788- TANGUA</t>
  </si>
  <si>
    <t>835- SAN ANDRES DE TUMACO</t>
  </si>
  <si>
    <t>838- TUQUERRES</t>
  </si>
  <si>
    <t>885- YACUANQUER</t>
  </si>
  <si>
    <t>001- CUCUTA</t>
  </si>
  <si>
    <t>003- ABREGO</t>
  </si>
  <si>
    <t>051- ARBOLEDAS</t>
  </si>
  <si>
    <t>099- BOCHALEMA</t>
  </si>
  <si>
    <t>109- BUCARASICA</t>
  </si>
  <si>
    <t>125- CACOTA</t>
  </si>
  <si>
    <t>128- CACHIRA</t>
  </si>
  <si>
    <t>172- CHINACOTA</t>
  </si>
  <si>
    <t>174- CHITAGA</t>
  </si>
  <si>
    <t>206- CONVENCION</t>
  </si>
  <si>
    <t>223- CUCUTILLA</t>
  </si>
  <si>
    <t>239- DURANIA</t>
  </si>
  <si>
    <t>245- EL CARMEN</t>
  </si>
  <si>
    <t>250- EL TARRA</t>
  </si>
  <si>
    <t>261- EL ZULIA</t>
  </si>
  <si>
    <t>313- GRAMALOTE</t>
  </si>
  <si>
    <t>344- HACARI</t>
  </si>
  <si>
    <t>347- HERRAN</t>
  </si>
  <si>
    <t>377- LABATECA</t>
  </si>
  <si>
    <t>385- LA ESPERANZA</t>
  </si>
  <si>
    <t>398- LA PLAYA</t>
  </si>
  <si>
    <t>405- LOS PATIOS</t>
  </si>
  <si>
    <t>418- LOURDES</t>
  </si>
  <si>
    <t>480- MUTISCUA</t>
  </si>
  <si>
    <t>498- OCAÑA</t>
  </si>
  <si>
    <t>518- PAMPLONA</t>
  </si>
  <si>
    <t>520- PAMPLONITA</t>
  </si>
  <si>
    <t>553- PUERTO SANTANDER</t>
  </si>
  <si>
    <t>599- RAGONVALIA</t>
  </si>
  <si>
    <t>660- SALAZAR</t>
  </si>
  <si>
    <t>670- SAN CALIXTO</t>
  </si>
  <si>
    <t>673- SAN CAYETANO</t>
  </si>
  <si>
    <t>680- SANTIAGO</t>
  </si>
  <si>
    <t>720- SARDINATA</t>
  </si>
  <si>
    <t>743- SILOS</t>
  </si>
  <si>
    <t>800- TEORAMA</t>
  </si>
  <si>
    <t>810- TIBU</t>
  </si>
  <si>
    <t>820- TOLEDO</t>
  </si>
  <si>
    <t>871- VILLA CARO</t>
  </si>
  <si>
    <t>874- VILLA DEL ROSARIO</t>
  </si>
  <si>
    <t>001- ARMENIA</t>
  </si>
  <si>
    <t>111- BUENAVISTA</t>
  </si>
  <si>
    <t>130- CALARCA</t>
  </si>
  <si>
    <t>190- CIRCASIA</t>
  </si>
  <si>
    <t>272- FILANDIA</t>
  </si>
  <si>
    <t>302- GENOVA</t>
  </si>
  <si>
    <t>401- LA TEBAIDA</t>
  </si>
  <si>
    <t>470- MONTENEGRO</t>
  </si>
  <si>
    <t>548- PIJAO</t>
  </si>
  <si>
    <t>594- QUIMBAYA</t>
  </si>
  <si>
    <t>690- SALENTO</t>
  </si>
  <si>
    <t>001- PEREIRA</t>
  </si>
  <si>
    <t>045- APIA</t>
  </si>
  <si>
    <t>088- BELEN DE UMBRIA</t>
  </si>
  <si>
    <t>170- DOSQUEBRADAS</t>
  </si>
  <si>
    <t>318- GUATICA</t>
  </si>
  <si>
    <t>383- LA CELIA</t>
  </si>
  <si>
    <t>400- LA VIRGINIA</t>
  </si>
  <si>
    <t>440- MARSELLA</t>
  </si>
  <si>
    <t>456- MISTRATO</t>
  </si>
  <si>
    <t>572- PUEBLO RICO</t>
  </si>
  <si>
    <t>594- QUINCHIA</t>
  </si>
  <si>
    <t>682- SANTA ROSA DE CABAL</t>
  </si>
  <si>
    <t>687- SANTUARIO</t>
  </si>
  <si>
    <t>001- BUCARAMANGA</t>
  </si>
  <si>
    <t>013- AGUADA</t>
  </si>
  <si>
    <t>020- ALBANIA</t>
  </si>
  <si>
    <t>051- ARATOCA</t>
  </si>
  <si>
    <t>077- BARBOSA</t>
  </si>
  <si>
    <t>079- BARICHARA</t>
  </si>
  <si>
    <t>081- BARRANCABERMEJA</t>
  </si>
  <si>
    <t>092- BETULIA</t>
  </si>
  <si>
    <t>101- BOLIVAR</t>
  </si>
  <si>
    <t>121- CABRERA</t>
  </si>
  <si>
    <t>132- CALIFORNIA</t>
  </si>
  <si>
    <t>147- CAPITANEJO</t>
  </si>
  <si>
    <t>152- CARCASI</t>
  </si>
  <si>
    <t>160- CEPITA</t>
  </si>
  <si>
    <t>162- CERRITO</t>
  </si>
  <si>
    <t>167- CHARALA</t>
  </si>
  <si>
    <t>169- CHARTA</t>
  </si>
  <si>
    <t>176- CHIMA</t>
  </si>
  <si>
    <t>179- CHIPATA</t>
  </si>
  <si>
    <t>190- CIMITARRA</t>
  </si>
  <si>
    <t>207- CONCEPCION</t>
  </si>
  <si>
    <t>209- CONFINES</t>
  </si>
  <si>
    <t>211- CONTRATACION</t>
  </si>
  <si>
    <t>217- COROMORO</t>
  </si>
  <si>
    <t>229- CURITI</t>
  </si>
  <si>
    <t>235- EL CARMEN DE CHUCURI</t>
  </si>
  <si>
    <t>245- EL GUACAMAYO</t>
  </si>
  <si>
    <t>250- EL PEÑON</t>
  </si>
  <si>
    <t>255- EL PLAYON</t>
  </si>
  <si>
    <t>264- ENCINO</t>
  </si>
  <si>
    <t>266- ENCISO</t>
  </si>
  <si>
    <t>271- FLORIAN</t>
  </si>
  <si>
    <t>276- FLORIDABLANCA</t>
  </si>
  <si>
    <t>296- GALAN</t>
  </si>
  <si>
    <t>298- GAMBITA</t>
  </si>
  <si>
    <t>307- GIRON</t>
  </si>
  <si>
    <t>318- GUACA</t>
  </si>
  <si>
    <t>320- GUADALUPE</t>
  </si>
  <si>
    <t>322- GUAPOTA</t>
  </si>
  <si>
    <t>324- GUAVATA</t>
  </si>
  <si>
    <t>327- GsEPSA</t>
  </si>
  <si>
    <t>344- HATO</t>
  </si>
  <si>
    <t>368- JESUS MARIA</t>
  </si>
  <si>
    <t>370- JORDAN</t>
  </si>
  <si>
    <t>377- LA BELLEZA</t>
  </si>
  <si>
    <t>385- LANDAZURI</t>
  </si>
  <si>
    <t>397- LA PAZ</t>
  </si>
  <si>
    <t>406- LEBRIJA</t>
  </si>
  <si>
    <t>418- LOS SANTOS</t>
  </si>
  <si>
    <t>425- MACARAVITA</t>
  </si>
  <si>
    <t>432- MALAGA</t>
  </si>
  <si>
    <t>444- MATANZA</t>
  </si>
  <si>
    <t>464- MOGOTES</t>
  </si>
  <si>
    <t>468- MOLAGAVITA</t>
  </si>
  <si>
    <t>498- OCAMONTE</t>
  </si>
  <si>
    <t>500- OIBA</t>
  </si>
  <si>
    <t>502- ONZAGA</t>
  </si>
  <si>
    <t>522- PALMAR</t>
  </si>
  <si>
    <t>524- PALMAS DEL SOCORRO</t>
  </si>
  <si>
    <t>533- PARAMO</t>
  </si>
  <si>
    <t>547- PIEDECUESTA</t>
  </si>
  <si>
    <t>549- PINCHOTE</t>
  </si>
  <si>
    <t>572- PUENTE NACIONAL</t>
  </si>
  <si>
    <t>573- PUERTO PARRA</t>
  </si>
  <si>
    <t>575- PUERTO WILCHES</t>
  </si>
  <si>
    <t>655- SABANA DE TORRES</t>
  </si>
  <si>
    <t>669- SAN ANDRES</t>
  </si>
  <si>
    <t>673- SAN BENITO</t>
  </si>
  <si>
    <t>679- SAN GIL</t>
  </si>
  <si>
    <t>682- SAN JOAQUIN</t>
  </si>
  <si>
    <t>684- SAN JOSE DE MIRANDA</t>
  </si>
  <si>
    <t>686- SAN MIGUEL</t>
  </si>
  <si>
    <t>689- SAN VICENTE DE CHUCURI</t>
  </si>
  <si>
    <t>705- SANTA BARBARA</t>
  </si>
  <si>
    <t>720- SANTA HELENA DEL OPON</t>
  </si>
  <si>
    <t>745- SIMACOTA</t>
  </si>
  <si>
    <t>755- SOCORRO</t>
  </si>
  <si>
    <t>770- SUAITA</t>
  </si>
  <si>
    <t>773- SUCRE</t>
  </si>
  <si>
    <t>780- SURATA</t>
  </si>
  <si>
    <t>820- TONA</t>
  </si>
  <si>
    <t>855- VALLE DE SAN JOSE</t>
  </si>
  <si>
    <t>861- VELEZ</t>
  </si>
  <si>
    <t>867- VETAS</t>
  </si>
  <si>
    <t>872- VILLANUEVA</t>
  </si>
  <si>
    <t>895- ZAPATOCA</t>
  </si>
  <si>
    <t>001- SINCELEJO</t>
  </si>
  <si>
    <t>110- BUENAVISTA</t>
  </si>
  <si>
    <t>124- CAIMITO</t>
  </si>
  <si>
    <t>204- COLOSO</t>
  </si>
  <si>
    <t>215- COROZAL</t>
  </si>
  <si>
    <t>221- COVEÑAS</t>
  </si>
  <si>
    <t>230- CHALAN</t>
  </si>
  <si>
    <t>233- EL ROBLE</t>
  </si>
  <si>
    <t>235- GALERAS</t>
  </si>
  <si>
    <t>265- GUARANDA</t>
  </si>
  <si>
    <t>418- LOS PALMITOS</t>
  </si>
  <si>
    <t>429- MAJAGUAL</t>
  </si>
  <si>
    <t>473- MORROA</t>
  </si>
  <si>
    <t>508- OVEJAS</t>
  </si>
  <si>
    <t>523- PALMITO</t>
  </si>
  <si>
    <t>670- SAMPUES</t>
  </si>
  <si>
    <t>678- SAN BENITO ABAD</t>
  </si>
  <si>
    <t>702- SAN JUAN DE BETULIA</t>
  </si>
  <si>
    <t>708- SAN MARCOS</t>
  </si>
  <si>
    <t>713- SAN ONOFRE</t>
  </si>
  <si>
    <t>717- SAN PEDRO</t>
  </si>
  <si>
    <t>742- SAN LUIS DE SINCE</t>
  </si>
  <si>
    <t>771- SUCRE</t>
  </si>
  <si>
    <t>820- SANTIAGO DE TOLU</t>
  </si>
  <si>
    <t>823- TOLU VIEJO</t>
  </si>
  <si>
    <t>001- IBAGUE</t>
  </si>
  <si>
    <t>024- ALPUJARRA</t>
  </si>
  <si>
    <t>026- ALVARADO</t>
  </si>
  <si>
    <t>030- AMBALEMA</t>
  </si>
  <si>
    <t>043- ANZOATEGUI</t>
  </si>
  <si>
    <t>055- ARMERO</t>
  </si>
  <si>
    <t>067- ATACO</t>
  </si>
  <si>
    <t>124- CAJAMARCA</t>
  </si>
  <si>
    <t>148- CARMEN DE APICALA</t>
  </si>
  <si>
    <t>152- CASABIANCA</t>
  </si>
  <si>
    <t>168- CHAPARRAL</t>
  </si>
  <si>
    <t>200- COELLO</t>
  </si>
  <si>
    <t>217- COYAIMA</t>
  </si>
  <si>
    <t>226- CUNDAY</t>
  </si>
  <si>
    <t>236- DOLORES</t>
  </si>
  <si>
    <t>268- ESPINAL</t>
  </si>
  <si>
    <t>270- FALAN</t>
  </si>
  <si>
    <t>275- FLANDES</t>
  </si>
  <si>
    <t>283- FRESNO</t>
  </si>
  <si>
    <t>319- GUAMO</t>
  </si>
  <si>
    <t>347- HERVEO</t>
  </si>
  <si>
    <t>349- HONDA</t>
  </si>
  <si>
    <t>352- ICONONZO</t>
  </si>
  <si>
    <t>408- LERIDA</t>
  </si>
  <si>
    <t>411- LIBANO</t>
  </si>
  <si>
    <t>443- MARIQUITA</t>
  </si>
  <si>
    <t>449- MELGAR</t>
  </si>
  <si>
    <t>461- MURILLO</t>
  </si>
  <si>
    <t>483- NATAGAIMA</t>
  </si>
  <si>
    <t>504- ORTEGA</t>
  </si>
  <si>
    <t>520- PALOCABILDO</t>
  </si>
  <si>
    <t>547- PIEDRAS</t>
  </si>
  <si>
    <t>555- PLANADAS</t>
  </si>
  <si>
    <t>563- PRADO</t>
  </si>
  <si>
    <t>585- PURIFICACION</t>
  </si>
  <si>
    <t>616- RIOBLANCO</t>
  </si>
  <si>
    <t>622- RONCESVALLES</t>
  </si>
  <si>
    <t>624- ROVIRA</t>
  </si>
  <si>
    <t>671- SALDAÑA</t>
  </si>
  <si>
    <t>675- SAN ANTONIO</t>
  </si>
  <si>
    <t>678- SAN LUIS</t>
  </si>
  <si>
    <t>686- SANTA ISABEL</t>
  </si>
  <si>
    <t>770- SUAREZ</t>
  </si>
  <si>
    <t>854- VALLE DE SAN JUAN</t>
  </si>
  <si>
    <t>861- VENADILLO</t>
  </si>
  <si>
    <t>870- VILLAHERMOSA</t>
  </si>
  <si>
    <t>873- VILLARRICA</t>
  </si>
  <si>
    <t>001- CALI</t>
  </si>
  <si>
    <t>020- ALCALA</t>
  </si>
  <si>
    <t>036- ANDALUCIA</t>
  </si>
  <si>
    <t>041- ANSERMANUEVO</t>
  </si>
  <si>
    <t>054- ARGELIA</t>
  </si>
  <si>
    <t>109- BUENAVENTURA</t>
  </si>
  <si>
    <t>111- GUADALAJARA DE BUGA</t>
  </si>
  <si>
    <t>113- BUGALAGRANDE</t>
  </si>
  <si>
    <t>122- CAICEDONIA</t>
  </si>
  <si>
    <t>126- CALIMA</t>
  </si>
  <si>
    <t>130- CANDELARIA</t>
  </si>
  <si>
    <t>147- CARTAGO</t>
  </si>
  <si>
    <t>233- DAGUA</t>
  </si>
  <si>
    <t>243- EL AGUILA</t>
  </si>
  <si>
    <t>246- EL CAIRO</t>
  </si>
  <si>
    <t>248- EL CERRITO</t>
  </si>
  <si>
    <t>250- EL DOVIO</t>
  </si>
  <si>
    <t>275- FLORIDA</t>
  </si>
  <si>
    <t>306- GINEBRA</t>
  </si>
  <si>
    <t>318- GUACARI</t>
  </si>
  <si>
    <t>364- JAMUNDI</t>
  </si>
  <si>
    <t>377- LA CUMBRE</t>
  </si>
  <si>
    <t>403- LA VICTORIA</t>
  </si>
  <si>
    <t>497- OBANDO</t>
  </si>
  <si>
    <t>520- PALMIRA</t>
  </si>
  <si>
    <t>563- PRADERA</t>
  </si>
  <si>
    <t>616- RIOFRIO</t>
  </si>
  <si>
    <t>622- ROLDANILLO</t>
  </si>
  <si>
    <t>670- SAN PEDRO</t>
  </si>
  <si>
    <t>736- SEVILLA</t>
  </si>
  <si>
    <t>823- TORO</t>
  </si>
  <si>
    <t>828- TRUJILLO</t>
  </si>
  <si>
    <t>834- TULUA</t>
  </si>
  <si>
    <t>845- ULLOA</t>
  </si>
  <si>
    <t>863- VERSALLES</t>
  </si>
  <si>
    <t>869- VIJES</t>
  </si>
  <si>
    <t>890- YOTOCO</t>
  </si>
  <si>
    <t>892- YUMBO</t>
  </si>
  <si>
    <t>895- ZARZAL</t>
  </si>
  <si>
    <t>001- ARAUCA</t>
  </si>
  <si>
    <t>065- ARAUQUITA</t>
  </si>
  <si>
    <t>220- CRAVO NORTE</t>
  </si>
  <si>
    <t>300- FORTUL</t>
  </si>
  <si>
    <t>591- PUERTO RONDON</t>
  </si>
  <si>
    <t>736- SARAVENA</t>
  </si>
  <si>
    <t>794- TAME</t>
  </si>
  <si>
    <t>001- YOPAL</t>
  </si>
  <si>
    <t>010- AGUAZUL</t>
  </si>
  <si>
    <t>015- CHAMEZA</t>
  </si>
  <si>
    <t>125- HATO COROZAL</t>
  </si>
  <si>
    <t>136- LA SALINA</t>
  </si>
  <si>
    <t>139- MANI</t>
  </si>
  <si>
    <t>162- MONTERREY</t>
  </si>
  <si>
    <t>225- NUNCHIA</t>
  </si>
  <si>
    <t>230- OROCUE</t>
  </si>
  <si>
    <t>250- PAZ DE ARIPORO</t>
  </si>
  <si>
    <t>263- PORE</t>
  </si>
  <si>
    <t>279- RECETOR</t>
  </si>
  <si>
    <t>300- SABANALARGA</t>
  </si>
  <si>
    <t>315- SACAMA</t>
  </si>
  <si>
    <t>325- SAN LUIS DE PALENQUE</t>
  </si>
  <si>
    <t>400- TAMARA</t>
  </si>
  <si>
    <t>410- TAURAMENA</t>
  </si>
  <si>
    <t>430- TRINIDAD</t>
  </si>
  <si>
    <t>440- VILLANUEVA</t>
  </si>
  <si>
    <t>001- MOCOA</t>
  </si>
  <si>
    <t>219- COLON</t>
  </si>
  <si>
    <t>320- ORITO</t>
  </si>
  <si>
    <t>568- PUERTO ASIS</t>
  </si>
  <si>
    <t>569- PUERTO CAICEDO</t>
  </si>
  <si>
    <t>571- PUERTO GUZMAN</t>
  </si>
  <si>
    <t>573- LEGUIZAMO</t>
  </si>
  <si>
    <t>749- SIBUNDOY</t>
  </si>
  <si>
    <t>755- SAN FRANCISCO</t>
  </si>
  <si>
    <t>757- SAN MIGUEL</t>
  </si>
  <si>
    <t>760- SANTIAGO</t>
  </si>
  <si>
    <t>865- VALLE DEL GUAMUEZ</t>
  </si>
  <si>
    <t>885- VILLAGARZON</t>
  </si>
  <si>
    <t>001- SAN ANDRES</t>
  </si>
  <si>
    <t>564- PROVIDENCIA</t>
  </si>
  <si>
    <t>H</t>
  </si>
  <si>
    <t>001- LETICIA</t>
  </si>
  <si>
    <t>263- EL ENCANTO</t>
  </si>
  <si>
    <t>405- LA CHORRERA</t>
  </si>
  <si>
    <t>407- LA PEDRERA</t>
  </si>
  <si>
    <t>430- LA VICTORIA</t>
  </si>
  <si>
    <t>460- MIRITI - PARANA</t>
  </si>
  <si>
    <t>530- PUERTO ALEGRIA</t>
  </si>
  <si>
    <t>536- PUERTO ARICA</t>
  </si>
  <si>
    <t>540- PUERTO NARIÑO</t>
  </si>
  <si>
    <t>669- PUERTO SANTANDER</t>
  </si>
  <si>
    <t>798- TARAPACA</t>
  </si>
  <si>
    <t>001- INIRIDA</t>
  </si>
  <si>
    <t>343- BARRANCO MINAS</t>
  </si>
  <si>
    <t>663- MAPIRIPANA</t>
  </si>
  <si>
    <t>883- SAN FELIPE</t>
  </si>
  <si>
    <t>884- PUERTO COLOMBIA</t>
  </si>
  <si>
    <t>885- LA GUADALUPE</t>
  </si>
  <si>
    <t>886- CACAHUAL</t>
  </si>
  <si>
    <t>887- PANA PANA</t>
  </si>
  <si>
    <t>888- MORICHAL</t>
  </si>
  <si>
    <t>001- SAN JOSE DEL GUAVIARE</t>
  </si>
  <si>
    <t>015- CALAMAR</t>
  </si>
  <si>
    <t>025- EL RETORNO</t>
  </si>
  <si>
    <t>200- MIRAFLORES</t>
  </si>
  <si>
    <t>001- MITU</t>
  </si>
  <si>
    <t>161- CARURU</t>
  </si>
  <si>
    <t>511- PACOA</t>
  </si>
  <si>
    <t>666- TARAIRA</t>
  </si>
  <si>
    <t>777- PAPUNAUA</t>
  </si>
  <si>
    <t>889- YAVARATE</t>
  </si>
  <si>
    <t>001- PUERTO CARREÑO</t>
  </si>
  <si>
    <t>524- LA PRIMAVERA</t>
  </si>
  <si>
    <t>624- SANTA ROSALIA</t>
  </si>
  <si>
    <t>773- CUMARIBO</t>
  </si>
  <si>
    <t>TOTAL ORTESIS</t>
  </si>
  <si>
    <t>TOTAL PROTESIS</t>
  </si>
  <si>
    <t>TOTAL CALZADO</t>
  </si>
  <si>
    <t>TOTALES</t>
  </si>
  <si>
    <t>Codigo Establecimiento</t>
  </si>
  <si>
    <t>Datos Generales</t>
  </si>
  <si>
    <t>ITO001</t>
  </si>
  <si>
    <t>Ortesis Craneales y Raquideas</t>
  </si>
  <si>
    <t>Protesis de Miembro Superior</t>
  </si>
  <si>
    <t>Protesis de Miembro Inferior</t>
  </si>
  <si>
    <t>Antes de diligenciar el presente formato asegúrese de leer y comprender las siguientes instrucciones:
1) Si los laboratorios donde se elaboran y adaptan dispositivos de tecnología ortopédica sobre medida tienen diferentes sedes para llevar a cabo estas actividades, debe realizarse independientemente la inscripción para cada una de ellas. 
2) Antes de iniciar verifique que el formato que va a diligenciar es el que se encuentra vigente y publicado en el portal web del Invima www.invima.gov.co
3) Diligencie cada uno de los campos del presente formato y remítalo al Invima en formato Excel, al correo electrónico grupotecnicodm@invima.gov.co y en medio físico, adjuntando prueba de existencia y representación legal, con fecha de expedición no mayor a tres meses, de conformidad con lo previsto en la Resolución 2968 de 2015. El formulario físico debe radicarse en la Oficina de Atención al ciudadano de la entidad.
4) Recuerde que la inscripción es requisito previo obligatorio para la solicitud de visita de apertura y funcionamiento de laboratorios de tecnología ortopédica, por tanto, tenga presente que el término contemplado en la norma para que los laboratorios cumplan los requisitos y cuenten con la autorización de funcionamiento expedida por el Invima es el 31 de enero de 2017.
5) Cualquier cambio en la información presentada por el Laboratorio en el presente formato, deberá ser reportado a la Dirección de Dispositivos Médicos y otras Tecnologías, mediante oficio, de forma inmediata.</t>
  </si>
  <si>
    <r>
      <t xml:space="preserve">Identificación del Director Técnico  </t>
    </r>
    <r>
      <rPr>
        <sz val="8"/>
        <color theme="1"/>
        <rFont val="Arial"/>
        <family val="2"/>
      </rPr>
      <t>(No. Documento de identidad)</t>
    </r>
  </si>
  <si>
    <t xml:space="preserve">Número de personas que se desempeñan en procesos de fabricación y control de calidad con los que cuenta el establecimiento </t>
  </si>
  <si>
    <t xml:space="preserve"> TECNOLOGIA ORTOPEDICA SOBRE MEDIDA A FABRICAR </t>
  </si>
  <si>
    <r>
      <t xml:space="preserve">Yo ________________________ identificado (a) con CC. No.  _________________, certifico que los datos consignados en el presente formato de inscripcion son veraces 
</t>
    </r>
    <r>
      <rPr>
        <b/>
        <sz val="8"/>
        <color theme="1"/>
        <rFont val="Arial"/>
        <family val="2"/>
      </rPr>
      <t>Firma del Representante legal</t>
    </r>
  </si>
  <si>
    <r>
      <t xml:space="preserve">Página Web: </t>
    </r>
    <r>
      <rPr>
        <sz val="8"/>
        <color theme="1"/>
        <rFont val="Arial"/>
        <family val="2"/>
      </rPr>
      <t>(opcional)</t>
    </r>
  </si>
  <si>
    <t>FORMATO DE INSCRIPCION DE ESTABLECIMIENTOS  DE TECNOLOGIA ORTOPEDICA SOBRE MEDIDA</t>
  </si>
  <si>
    <r>
      <t xml:space="preserve">ORTESIS
</t>
    </r>
    <r>
      <rPr>
        <i/>
        <sz val="8"/>
        <rFont val="Arial"/>
        <family val="2"/>
      </rPr>
      <t>(Marque con una X  unicamente las lineas de fabricación según la capacidad su laboratorio, las cuales seran verificadas por parte del INVIMA en la visita de apertura y funcionamiento)</t>
    </r>
  </si>
  <si>
    <r>
      <t xml:space="preserve">PRÓTESIS
</t>
    </r>
    <r>
      <rPr>
        <i/>
        <sz val="8"/>
        <rFont val="Arial"/>
        <family val="2"/>
      </rPr>
      <t>(Marque con una X  unicamente las lineas de fabricación según la capacidad su laboratorio, las cuales seran verificadas por parte del INVIMA en la visita de apertura y funcionamiento)</t>
    </r>
  </si>
  <si>
    <t xml:space="preserve">ASEGURAMIENTO SANITARIO </t>
  </si>
  <si>
    <t>AUDITORIAS Y CERTIFICACIONES</t>
  </si>
  <si>
    <t>Versión: 00</t>
  </si>
  <si>
    <t>Código: ASS-AYC-FM086</t>
  </si>
  <si>
    <t>Fecha de Emisión: 2016-03-15</t>
  </si>
  <si>
    <t>AAAA</t>
  </si>
  <si>
    <t>MM</t>
  </si>
  <si>
    <t>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</si>
</sst>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7.7"/>
      <color indexed="12"/>
      <name val="Calibri"/>
      <family val="2"/>
    </font>
    <font>
      <sz val="10"/>
      <name val="Arial"/>
      <family val="2"/>
    </font>
    <font>
      <b/>
      <sz val="11"/>
      <color theme="0"/>
      <name val="Calibri"/>
      <family val="2"/>
      <scheme val="minor"/>
    </font>
    <font>
      <sz val="14"/>
      <color theme="1"/>
      <name val="Calibri"/>
      <family val="2"/>
      <scheme val="minor"/>
    </font>
    <font>
      <b/>
      <sz val="8"/>
      <color theme="1"/>
      <name val="Arial"/>
      <family val="2"/>
    </font>
    <font>
      <sz val="8"/>
      <name val="Arial"/>
      <family val="2"/>
    </font>
    <font>
      <sz val="8"/>
      <color theme="1"/>
      <name val="Arial"/>
      <family val="2"/>
    </font>
    <font>
      <i/>
      <sz val="8"/>
      <color theme="1"/>
      <name val="Arial"/>
      <family val="2"/>
    </font>
    <font>
      <b/>
      <sz val="8"/>
      <name val="Arial"/>
      <family val="2"/>
    </font>
    <font>
      <sz val="7"/>
      <color theme="1"/>
      <name val="Arial"/>
      <family val="2"/>
    </font>
    <font>
      <sz val="8"/>
      <color theme="0" tint="-0.499984740745262"/>
      <name val="Arial"/>
      <family val="2"/>
    </font>
    <font>
      <i/>
      <sz val="8"/>
      <name val="Arial"/>
      <family val="2"/>
    </font>
    <font>
      <sz val="8"/>
      <color indexed="81"/>
      <name val="Tahoma"/>
      <family val="2"/>
    </font>
    <font>
      <sz val="10"/>
      <color theme="1"/>
      <name val="Arial"/>
      <family val="2"/>
    </font>
    <font>
      <b/>
      <sz val="10"/>
      <color theme="1"/>
      <name val="Arial"/>
      <family val="2"/>
    </font>
    <font>
      <b/>
      <sz val="8"/>
      <name val="MS Sans Serif"/>
    </font>
    <font>
      <b/>
      <sz val="11"/>
      <color theme="1"/>
      <name val="Calibri"/>
      <family val="2"/>
      <scheme val="minor"/>
    </font>
    <font>
      <b/>
      <sz val="7"/>
      <color theme="1"/>
      <name val="Arial"/>
      <family val="2"/>
    </font>
    <font>
      <sz val="7"/>
      <name val="Arial"/>
      <family val="2"/>
    </font>
    <font>
      <b/>
      <sz val="12"/>
      <name val="Arial"/>
      <family val="2"/>
    </font>
    <font>
      <sz val="6"/>
      <color theme="1"/>
      <name val="Arial"/>
      <family val="2"/>
    </font>
    <font>
      <b/>
      <sz val="9"/>
      <name val="Arial"/>
      <family val="2"/>
    </font>
    <font>
      <b/>
      <sz val="9"/>
      <color theme="1"/>
      <name val="Arial"/>
      <family val="2"/>
    </font>
    <font>
      <sz val="8"/>
      <name val="Calibri"/>
      <family val="2"/>
    </font>
    <font>
      <sz val="6"/>
      <color theme="0" tint="-0.499984740745262"/>
      <name val="Arial"/>
      <family val="2"/>
    </font>
    <font>
      <sz val="11"/>
      <color theme="1"/>
      <name val="Arial"/>
      <family val="2"/>
    </font>
    <font>
      <b/>
      <sz val="11"/>
      <color theme="1"/>
      <name val="Arial"/>
      <family val="2"/>
    </font>
  </fonts>
  <fills count="23">
    <fill>
      <patternFill patternType="none"/>
    </fill>
    <fill>
      <patternFill patternType="gray125"/>
    </fill>
    <fill>
      <patternFill patternType="solid">
        <fgColor indexed="55"/>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0" fontId="3" fillId="2" borderId="9" applyFill="0"/>
    <xf numFmtId="0" fontId="1" fillId="0" borderId="0" applyNumberFormat="0" applyFill="0" applyBorder="0" applyAlignment="0" applyProtection="0">
      <alignment vertical="top"/>
      <protection locked="0"/>
    </xf>
  </cellStyleXfs>
  <cellXfs count="134">
    <xf numFmtId="0" fontId="0" fillId="0" borderId="0" xfId="0"/>
    <xf numFmtId="0" fontId="4" fillId="0" borderId="0" xfId="0" applyFont="1"/>
    <xf numFmtId="0" fontId="7" fillId="3" borderId="0" xfId="0" applyFont="1" applyFill="1" applyAlignment="1">
      <alignment vertical="center"/>
    </xf>
    <xf numFmtId="0" fontId="5" fillId="4" borderId="1" xfId="0" applyFont="1" applyFill="1" applyBorder="1" applyAlignment="1">
      <alignment vertical="center" wrapText="1"/>
    </xf>
    <xf numFmtId="0" fontId="7" fillId="0" borderId="0" xfId="0" applyFont="1"/>
    <xf numFmtId="0" fontId="5" fillId="3" borderId="0" xfId="0" applyFont="1" applyFill="1" applyAlignment="1">
      <alignment vertical="center" wrapText="1"/>
    </xf>
    <xf numFmtId="0" fontId="7" fillId="0" borderId="2" xfId="0" applyFont="1" applyBorder="1" applyAlignment="1">
      <alignment vertical="center"/>
    </xf>
    <xf numFmtId="0" fontId="7" fillId="0" borderId="0" xfId="0" applyFont="1" applyAlignment="1">
      <alignment vertical="center"/>
    </xf>
    <xf numFmtId="0" fontId="11" fillId="0" borderId="1" xfId="0" applyFont="1" applyBorder="1" applyAlignment="1" applyProtection="1">
      <alignment horizontal="center" vertical="center"/>
      <protection locked="0"/>
    </xf>
    <xf numFmtId="0" fontId="10" fillId="0" borderId="0" xfId="0" applyFont="1"/>
    <xf numFmtId="0" fontId="7" fillId="0" borderId="3" xfId="0" applyFont="1" applyBorder="1" applyAlignment="1">
      <alignment vertical="center"/>
    </xf>
    <xf numFmtId="0" fontId="7" fillId="0" borderId="4" xfId="0" applyFont="1" applyBorder="1" applyAlignment="1">
      <alignment vertical="center"/>
    </xf>
    <xf numFmtId="0" fontId="7" fillId="0" borderId="8" xfId="0" applyFont="1" applyBorder="1" applyAlignment="1">
      <alignment vertical="center"/>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4" fillId="0" borderId="0" xfId="0" applyFont="1"/>
    <xf numFmtId="0" fontId="15" fillId="6" borderId="1" xfId="0" applyFont="1" applyFill="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15" fillId="6" borderId="1" xfId="0" applyFont="1" applyFill="1" applyBorder="1" applyAlignment="1">
      <alignment horizontal="center" vertical="center"/>
    </xf>
    <xf numFmtId="0" fontId="16" fillId="6" borderId="1" xfId="0" applyFont="1" applyFill="1" applyBorder="1" applyAlignment="1">
      <alignment horizontal="center" vertical="center" wrapText="1"/>
    </xf>
    <xf numFmtId="0" fontId="7" fillId="0" borderId="1" xfId="0" applyFont="1" applyBorder="1"/>
    <xf numFmtId="0" fontId="7" fillId="0" borderId="6" xfId="0" applyFont="1" applyBorder="1"/>
    <xf numFmtId="0" fontId="7" fillId="4" borderId="1" xfId="0" applyFont="1" applyFill="1" applyBorder="1"/>
    <xf numFmtId="0" fontId="7" fillId="11" borderId="1" xfId="0" applyFont="1" applyFill="1" applyBorder="1"/>
    <xf numFmtId="0" fontId="7" fillId="12" borderId="1" xfId="0" applyFont="1" applyFill="1" applyBorder="1"/>
    <xf numFmtId="0" fontId="7" fillId="13" borderId="1" xfId="0" applyFont="1" applyFill="1" applyBorder="1"/>
    <xf numFmtId="0" fontId="7" fillId="14" borderId="1" xfId="0" applyFont="1" applyFill="1" applyBorder="1"/>
    <xf numFmtId="0" fontId="7" fillId="15" borderId="1" xfId="0" applyFont="1" applyFill="1" applyBorder="1"/>
    <xf numFmtId="0" fontId="7" fillId="5" borderId="1" xfId="0" applyFont="1" applyFill="1" applyBorder="1"/>
    <xf numFmtId="0" fontId="7" fillId="10" borderId="1" xfId="0" applyFont="1" applyFill="1" applyBorder="1"/>
    <xf numFmtId="0" fontId="7" fillId="16" borderId="1" xfId="0" applyFont="1" applyFill="1" applyBorder="1"/>
    <xf numFmtId="0" fontId="7" fillId="9" borderId="1" xfId="0" applyFont="1" applyFill="1" applyBorder="1"/>
    <xf numFmtId="0" fontId="7" fillId="17" borderId="1" xfId="0" applyFont="1" applyFill="1" applyBorder="1"/>
    <xf numFmtId="0" fontId="7" fillId="8" borderId="1" xfId="0" applyFont="1" applyFill="1" applyBorder="1"/>
    <xf numFmtId="0" fontId="6" fillId="4" borderId="1" xfId="0" applyFont="1" applyFill="1" applyBorder="1"/>
    <xf numFmtId="0" fontId="7" fillId="18" borderId="1" xfId="0" applyFont="1" applyFill="1" applyBorder="1"/>
    <xf numFmtId="0" fontId="7" fillId="19" borderId="1" xfId="0" applyFont="1" applyFill="1" applyBorder="1"/>
    <xf numFmtId="0" fontId="7" fillId="6" borderId="1" xfId="0" applyFont="1" applyFill="1" applyBorder="1"/>
    <xf numFmtId="0" fontId="6" fillId="20" borderId="1" xfId="0" applyFont="1" applyFill="1" applyBorder="1"/>
    <xf numFmtId="0" fontId="7" fillId="21" borderId="1" xfId="0" applyFont="1" applyFill="1" applyBorder="1"/>
    <xf numFmtId="0" fontId="7" fillId="7" borderId="1" xfId="0" applyFont="1" applyFill="1" applyBorder="1"/>
    <xf numFmtId="0" fontId="5" fillId="4" borderId="1"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10" fillId="19" borderId="1" xfId="0" applyFont="1" applyFill="1" applyBorder="1" applyAlignment="1">
      <alignment vertical="center" wrapText="1"/>
    </xf>
    <xf numFmtId="0" fontId="10" fillId="20" borderId="1" xfId="0" applyFont="1" applyFill="1" applyBorder="1" applyAlignment="1">
      <alignment vertical="center" wrapText="1"/>
    </xf>
    <xf numFmtId="0" fontId="10" fillId="13" borderId="1" xfId="0" applyFont="1" applyFill="1" applyBorder="1" applyAlignment="1">
      <alignment vertical="center" wrapText="1"/>
    </xf>
    <xf numFmtId="0" fontId="18" fillId="0" borderId="1" xfId="0" applyFont="1" applyBorder="1" applyAlignment="1" applyProtection="1">
      <alignment horizontal="center" vertical="center" wrapText="1"/>
      <protection locked="0"/>
    </xf>
    <xf numFmtId="0" fontId="10" fillId="13" borderId="1"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4" borderId="1" xfId="0" applyFont="1" applyFill="1" applyBorder="1" applyAlignment="1">
      <alignment vertical="center" wrapText="1"/>
    </xf>
    <xf numFmtId="0" fontId="10" fillId="12" borderId="1" xfId="0" applyFont="1" applyFill="1" applyBorder="1" applyAlignment="1">
      <alignment vertical="center" wrapText="1"/>
    </xf>
    <xf numFmtId="0" fontId="10" fillId="22"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xf>
    <xf numFmtId="0" fontId="10" fillId="0" borderId="0" xfId="0" applyFont="1" applyAlignment="1">
      <alignment vertical="center" wrapText="1"/>
    </xf>
    <xf numFmtId="0" fontId="19" fillId="0" borderId="1" xfId="0" applyFont="1" applyBorder="1" applyAlignment="1">
      <alignment horizontal="left" vertical="center" wrapText="1"/>
    </xf>
    <xf numFmtId="0" fontId="10" fillId="0" borderId="10" xfId="0" quotePrefix="1" applyFont="1" applyBorder="1" applyAlignment="1">
      <alignment horizontal="center" vertical="center" wrapText="1"/>
    </xf>
    <xf numFmtId="0" fontId="21" fillId="0" borderId="1" xfId="0" applyFont="1" applyBorder="1" applyAlignment="1">
      <alignment vertical="center" wrapText="1"/>
    </xf>
    <xf numFmtId="0" fontId="23" fillId="4" borderId="1" xfId="0" applyFont="1" applyFill="1" applyBorder="1" applyAlignment="1">
      <alignment horizontal="center" vertical="center" wrapText="1"/>
    </xf>
    <xf numFmtId="0" fontId="23" fillId="20" borderId="1" xfId="0" applyFont="1" applyFill="1" applyBorder="1" applyAlignment="1">
      <alignment horizontal="center" vertical="center" wrapText="1"/>
    </xf>
    <xf numFmtId="0" fontId="23" fillId="19"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0" xfId="0" applyFont="1" applyAlignment="1">
      <alignment horizontal="center" vertical="center"/>
    </xf>
    <xf numFmtId="0" fontId="20" fillId="0" borderId="1" xfId="0" applyFont="1" applyBorder="1" applyAlignment="1">
      <alignment horizontal="center" vertical="center"/>
    </xf>
    <xf numFmtId="0" fontId="0" fillId="0" borderId="1" xfId="0" applyBorder="1"/>
    <xf numFmtId="0" fontId="5" fillId="19" borderId="1" xfId="0" applyFont="1" applyFill="1" applyBorder="1" applyAlignment="1">
      <alignment horizontal="center" vertical="center"/>
    </xf>
    <xf numFmtId="0" fontId="5" fillId="11" borderId="1" xfId="0" applyFont="1" applyFill="1" applyBorder="1" applyAlignment="1">
      <alignment horizontal="center" vertical="center" wrapText="1"/>
    </xf>
    <xf numFmtId="0" fontId="22"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 fontId="6" fillId="0" borderId="1" xfId="0" applyNumberFormat="1" applyFont="1" applyBorder="1" applyAlignment="1">
      <alignment horizontal="center" vertical="center"/>
    </xf>
    <xf numFmtId="0" fontId="10" fillId="0" borderId="0" xfId="0" applyFont="1" applyAlignment="1">
      <alignment vertical="center"/>
    </xf>
    <xf numFmtId="0" fontId="14" fillId="0" borderId="0" xfId="0" applyFont="1" applyAlignment="1">
      <alignment vertical="center" wrapText="1"/>
    </xf>
    <xf numFmtId="0" fontId="27" fillId="0" borderId="0" xfId="0" applyFont="1" applyAlignment="1">
      <alignment vertical="center" wrapText="1"/>
    </xf>
    <xf numFmtId="0" fontId="14" fillId="0" borderId="1" xfId="0" applyFont="1" applyBorder="1" applyAlignment="1">
      <alignment horizontal="center" vertical="center"/>
    </xf>
    <xf numFmtId="0" fontId="27"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26" fillId="0" borderId="14" xfId="0" applyFont="1" applyBorder="1" applyAlignment="1">
      <alignment horizontal="center"/>
    </xf>
    <xf numFmtId="0" fontId="26" fillId="0" borderId="15" xfId="0" applyFont="1" applyBorder="1" applyAlignment="1">
      <alignment horizontal="center"/>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26" fillId="0" borderId="13" xfId="0" applyFont="1" applyBorder="1" applyAlignment="1">
      <alignment horizontal="center"/>
    </xf>
    <xf numFmtId="0" fontId="14"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9" fillId="4" borderId="6"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7" xfId="0" applyFont="1" applyFill="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5" fillId="4" borderId="6"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4" fillId="0" borderId="1" xfId="2"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1" fillId="0" borderId="1" xfId="2" applyFill="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5" fillId="4" borderId="1" xfId="0" applyFont="1" applyFill="1" applyBorder="1" applyAlignment="1">
      <alignment horizontal="left" vertical="center"/>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5" fillId="19"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 xfId="0" applyFont="1" applyBorder="1" applyAlignment="1">
      <alignment horizontal="center"/>
    </xf>
    <xf numFmtId="0" fontId="9" fillId="19" borderId="1" xfId="0" applyFont="1" applyFill="1" applyBorder="1" applyAlignment="1">
      <alignment horizontal="center" vertical="center" wrapText="1"/>
    </xf>
    <xf numFmtId="0" fontId="9" fillId="20" borderId="1" xfId="0" applyFont="1" applyFill="1" applyBorder="1" applyAlignment="1">
      <alignment horizontal="center" vertical="center"/>
    </xf>
    <xf numFmtId="0" fontId="9" fillId="13" borderId="1" xfId="0" applyFont="1" applyFill="1" applyBorder="1" applyAlignment="1">
      <alignment horizontal="center" vertical="center"/>
    </xf>
    <xf numFmtId="0" fontId="9" fillId="22" borderId="1" xfId="0" applyFont="1" applyFill="1" applyBorder="1" applyAlignment="1">
      <alignment horizontal="center" vertical="center"/>
    </xf>
    <xf numFmtId="0" fontId="9" fillId="12" borderId="1" xfId="0" applyFont="1" applyFill="1" applyBorder="1" applyAlignment="1">
      <alignment horizontal="center" vertical="center"/>
    </xf>
  </cellXfs>
  <cellStyles count="3">
    <cellStyle name="Estilo 1" xfId="1" xr:uid="{00000000-0005-0000-0000-000000000000}"/>
    <cellStyle name="Hipervínculo"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314325</xdr:colOff>
      <xdr:row>0</xdr:row>
      <xdr:rowOff>171450</xdr:rowOff>
    </xdr:from>
    <xdr:to>
      <xdr:col>2</xdr:col>
      <xdr:colOff>733425</xdr:colOff>
      <xdr:row>2</xdr:row>
      <xdr:rowOff>104775</xdr:rowOff>
    </xdr:to>
    <xdr:pic>
      <xdr:nvPicPr>
        <xdr:cNvPr id="6" name="1 Imagen" descr="logo_ene-2014.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71450"/>
          <a:ext cx="1085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5"/>
  <sheetViews>
    <sheetView tabSelected="1" zoomScale="115" zoomScaleNormal="115" zoomScaleSheetLayoutView="100" workbookViewId="0">
      <selection activeCell="D12" sqref="D12:J12"/>
    </sheetView>
  </sheetViews>
  <sheetFormatPr baseColWidth="10" defaultRowHeight="15" x14ac:dyDescent="0.25"/>
  <cols>
    <col min="1" max="1" width="1.5703125" customWidth="1"/>
    <col min="2" max="2" width="10" customWidth="1"/>
    <col min="3" max="3" width="16.85546875" customWidth="1"/>
    <col min="4" max="4" width="11.140625" customWidth="1"/>
    <col min="5" max="5" width="8.7109375" customWidth="1"/>
    <col min="6" max="6" width="10.5703125" customWidth="1"/>
    <col min="7" max="7" width="8.85546875" customWidth="1"/>
    <col min="8" max="8" width="12.5703125" customWidth="1"/>
    <col min="9" max="9" width="13.28515625" customWidth="1"/>
    <col min="10" max="10" width="9.7109375" customWidth="1"/>
    <col min="11" max="11" width="1.42578125" customWidth="1"/>
  </cols>
  <sheetData>
    <row r="1" spans="1:19" ht="25.5" customHeight="1" x14ac:dyDescent="0.25">
      <c r="A1" s="12"/>
      <c r="B1" s="85"/>
      <c r="C1" s="86"/>
      <c r="D1" s="80" t="s">
        <v>1271</v>
      </c>
      <c r="E1" s="80"/>
      <c r="F1" s="80"/>
      <c r="G1" s="80"/>
      <c r="H1" s="91" t="s">
        <v>1272</v>
      </c>
      <c r="I1" s="91"/>
      <c r="J1" s="91"/>
      <c r="K1" s="78"/>
      <c r="L1" s="78"/>
      <c r="M1" s="78"/>
      <c r="N1" s="78"/>
      <c r="O1" s="78"/>
      <c r="P1" s="78"/>
      <c r="Q1" s="78"/>
      <c r="R1" s="78"/>
      <c r="S1" s="78"/>
    </row>
    <row r="2" spans="1:19" ht="25.5" customHeight="1" x14ac:dyDescent="0.25">
      <c r="A2" s="6"/>
      <c r="B2" s="87"/>
      <c r="C2" s="88"/>
      <c r="D2" s="81" t="s">
        <v>1268</v>
      </c>
      <c r="E2" s="81"/>
      <c r="F2" s="81"/>
      <c r="G2" s="81"/>
      <c r="H2" s="81"/>
      <c r="I2" s="81"/>
      <c r="J2" s="81"/>
      <c r="K2" s="79"/>
      <c r="L2" s="79"/>
      <c r="M2" s="79"/>
      <c r="N2" s="79"/>
      <c r="O2" s="79"/>
      <c r="P2" s="79"/>
      <c r="Q2" s="79"/>
      <c r="R2" s="79"/>
      <c r="S2" s="79"/>
    </row>
    <row r="3" spans="1:19" ht="25.5" customHeight="1" x14ac:dyDescent="0.25">
      <c r="A3" s="6"/>
      <c r="B3" s="89"/>
      <c r="C3" s="90"/>
      <c r="D3" s="82" t="s">
        <v>1274</v>
      </c>
      <c r="E3" s="84"/>
      <c r="F3" s="83"/>
      <c r="G3" s="82" t="s">
        <v>1273</v>
      </c>
      <c r="H3" s="83"/>
      <c r="I3" s="82" t="s">
        <v>1275</v>
      </c>
      <c r="J3" s="83"/>
      <c r="K3" s="7"/>
      <c r="L3" s="7"/>
      <c r="M3" s="7"/>
      <c r="N3" s="7"/>
      <c r="O3" s="7"/>
      <c r="P3" s="7"/>
      <c r="Q3" s="7"/>
      <c r="R3" s="7"/>
      <c r="S3" s="7"/>
    </row>
    <row r="4" spans="1:19" ht="6" customHeight="1" x14ac:dyDescent="0.25">
      <c r="A4" s="6"/>
      <c r="B4" s="5"/>
      <c r="C4" s="5"/>
      <c r="D4" s="5"/>
      <c r="E4" s="5"/>
      <c r="F4" s="5"/>
      <c r="G4" s="5"/>
      <c r="H4" s="5"/>
      <c r="I4" s="5"/>
      <c r="J4" s="5"/>
      <c r="K4" s="7"/>
    </row>
    <row r="5" spans="1:19" ht="11.25" customHeight="1" x14ac:dyDescent="0.25">
      <c r="A5" s="6"/>
      <c r="B5" s="97" t="s">
        <v>69</v>
      </c>
      <c r="C5" s="97"/>
      <c r="D5" s="97"/>
      <c r="E5" s="97"/>
      <c r="F5" s="97"/>
      <c r="G5" s="97"/>
      <c r="H5" s="97"/>
      <c r="I5" s="97"/>
      <c r="J5" s="97"/>
      <c r="K5" s="7"/>
    </row>
    <row r="6" spans="1:19" ht="4.5" customHeight="1" x14ac:dyDescent="0.25">
      <c r="A6" s="6"/>
      <c r="B6" s="2"/>
      <c r="C6" s="2"/>
      <c r="D6" s="2"/>
      <c r="E6" s="2"/>
      <c r="F6" s="2"/>
      <c r="G6" s="2"/>
      <c r="H6" s="2"/>
      <c r="I6" s="2"/>
      <c r="J6" s="2"/>
      <c r="K6" s="7"/>
    </row>
    <row r="7" spans="1:19" ht="219.75" customHeight="1" x14ac:dyDescent="0.25">
      <c r="A7" s="6"/>
      <c r="B7" s="118" t="s">
        <v>1262</v>
      </c>
      <c r="C7" s="118"/>
      <c r="D7" s="118"/>
      <c r="E7" s="118"/>
      <c r="F7" s="118"/>
      <c r="G7" s="118"/>
      <c r="H7" s="118"/>
      <c r="I7" s="118"/>
      <c r="J7" s="118"/>
      <c r="K7" s="7"/>
    </row>
    <row r="8" spans="1:19" ht="6.75" customHeight="1" x14ac:dyDescent="0.25">
      <c r="A8" s="6"/>
      <c r="B8" s="2"/>
      <c r="C8" s="2"/>
      <c r="D8" s="2"/>
      <c r="E8" s="2"/>
      <c r="F8" s="2"/>
      <c r="G8" s="2"/>
      <c r="H8" s="2"/>
      <c r="I8" s="2"/>
      <c r="J8" s="2"/>
      <c r="K8" s="7"/>
    </row>
    <row r="9" spans="1:19" x14ac:dyDescent="0.25">
      <c r="A9" s="6"/>
      <c r="B9" s="119" t="s">
        <v>70</v>
      </c>
      <c r="C9" s="119"/>
      <c r="D9" s="8" t="s">
        <v>1276</v>
      </c>
      <c r="E9" s="8" t="s">
        <v>1277</v>
      </c>
      <c r="F9" s="8" t="s">
        <v>1278</v>
      </c>
      <c r="G9" s="2"/>
      <c r="H9" s="2"/>
      <c r="I9" s="2"/>
      <c r="J9" s="2"/>
      <c r="K9" s="7"/>
    </row>
    <row r="10" spans="1:19" ht="6" customHeight="1" x14ac:dyDescent="0.25">
      <c r="A10" s="6"/>
      <c r="B10" s="7"/>
      <c r="C10" s="7"/>
      <c r="D10" s="7"/>
      <c r="E10" s="7"/>
      <c r="F10" s="7"/>
      <c r="G10" s="7"/>
      <c r="H10" s="7"/>
      <c r="I10" s="7"/>
      <c r="J10" s="7"/>
      <c r="K10" s="7"/>
    </row>
    <row r="11" spans="1:19" ht="11.25" customHeight="1" x14ac:dyDescent="0.25">
      <c r="A11" s="6"/>
      <c r="B11" s="97" t="s">
        <v>71</v>
      </c>
      <c r="C11" s="97"/>
      <c r="D11" s="97"/>
      <c r="E11" s="97"/>
      <c r="F11" s="97"/>
      <c r="G11" s="97"/>
      <c r="H11" s="97"/>
      <c r="I11" s="97"/>
      <c r="J11" s="97"/>
      <c r="K11" s="7"/>
    </row>
    <row r="12" spans="1:19" ht="19.5" customHeight="1" x14ac:dyDescent="0.25">
      <c r="A12" s="6"/>
      <c r="B12" s="96" t="s">
        <v>72</v>
      </c>
      <c r="C12" s="96"/>
      <c r="D12" s="92"/>
      <c r="E12" s="92"/>
      <c r="F12" s="92"/>
      <c r="G12" s="92"/>
      <c r="H12" s="92"/>
      <c r="I12" s="92"/>
      <c r="J12" s="92"/>
      <c r="K12" s="7"/>
    </row>
    <row r="13" spans="1:19" ht="24" customHeight="1" x14ac:dyDescent="0.25">
      <c r="A13" s="6"/>
      <c r="B13" s="96" t="s">
        <v>84</v>
      </c>
      <c r="C13" s="96"/>
      <c r="D13" s="92"/>
      <c r="E13" s="92"/>
      <c r="F13" s="92"/>
      <c r="G13" s="92"/>
      <c r="H13" s="92"/>
      <c r="I13" s="92"/>
      <c r="J13" s="92"/>
      <c r="K13" s="7"/>
    </row>
    <row r="14" spans="1:19" ht="15" customHeight="1" x14ac:dyDescent="0.25">
      <c r="A14" s="6"/>
      <c r="B14" s="96" t="s">
        <v>73</v>
      </c>
      <c r="C14" s="96"/>
      <c r="D14" s="93"/>
      <c r="E14" s="94"/>
      <c r="F14" s="95"/>
      <c r="G14" s="3" t="s">
        <v>74</v>
      </c>
      <c r="H14" s="92"/>
      <c r="I14" s="92"/>
      <c r="J14" s="92"/>
      <c r="K14" s="7"/>
    </row>
    <row r="15" spans="1:19" ht="18.75" customHeight="1" x14ac:dyDescent="0.25">
      <c r="A15" s="6"/>
      <c r="B15" s="96" t="s">
        <v>1267</v>
      </c>
      <c r="C15" s="96"/>
      <c r="D15" s="108"/>
      <c r="E15" s="109"/>
      <c r="F15" s="109"/>
      <c r="G15" s="3" t="s">
        <v>76</v>
      </c>
      <c r="H15" s="110"/>
      <c r="I15" s="110"/>
      <c r="J15" s="110"/>
      <c r="K15" s="7"/>
    </row>
    <row r="16" spans="1:19" ht="16.5" customHeight="1" x14ac:dyDescent="0.25">
      <c r="A16" s="6"/>
      <c r="B16" s="96" t="s">
        <v>75</v>
      </c>
      <c r="C16" s="96"/>
      <c r="D16" s="111"/>
      <c r="E16" s="92"/>
      <c r="F16" s="92"/>
      <c r="G16" s="92"/>
      <c r="H16" s="92"/>
      <c r="I16" s="92"/>
      <c r="J16" s="92"/>
      <c r="K16" s="7"/>
    </row>
    <row r="17" spans="1:11" ht="7.5" customHeight="1" x14ac:dyDescent="0.25">
      <c r="A17" s="6"/>
      <c r="B17" s="7"/>
      <c r="C17" s="7"/>
      <c r="D17" s="7"/>
      <c r="E17" s="7"/>
      <c r="F17" s="7"/>
      <c r="G17" s="7"/>
      <c r="H17" s="7"/>
      <c r="I17" s="7"/>
      <c r="J17" s="7"/>
      <c r="K17" s="7"/>
    </row>
    <row r="18" spans="1:11" ht="17.25" customHeight="1" x14ac:dyDescent="0.25">
      <c r="A18" s="6"/>
      <c r="B18" s="96" t="s">
        <v>77</v>
      </c>
      <c r="C18" s="96"/>
      <c r="D18" s="112"/>
      <c r="E18" s="113"/>
      <c r="F18" s="113"/>
      <c r="G18" s="113"/>
      <c r="H18" s="113"/>
      <c r="I18" s="113"/>
      <c r="J18" s="113"/>
      <c r="K18" s="7"/>
    </row>
    <row r="19" spans="1:11" ht="18.75" customHeight="1" x14ac:dyDescent="0.25">
      <c r="A19" s="6"/>
      <c r="B19" s="96" t="s">
        <v>86</v>
      </c>
      <c r="C19" s="96"/>
      <c r="D19" s="113"/>
      <c r="E19" s="113"/>
      <c r="F19" s="113"/>
      <c r="G19" s="113"/>
      <c r="H19" s="113"/>
      <c r="I19" s="113"/>
      <c r="J19" s="113"/>
      <c r="K19" s="7"/>
    </row>
    <row r="20" spans="1:11" ht="32.25" customHeight="1" x14ac:dyDescent="0.25">
      <c r="A20" s="6"/>
      <c r="B20" s="96" t="s">
        <v>85</v>
      </c>
      <c r="C20" s="96"/>
      <c r="D20" s="113"/>
      <c r="E20" s="113"/>
      <c r="F20" s="113"/>
      <c r="G20" s="113"/>
      <c r="H20" s="113"/>
      <c r="I20" s="113"/>
      <c r="J20" s="113"/>
      <c r="K20" s="7"/>
    </row>
    <row r="21" spans="1:11" ht="7.5" customHeight="1" x14ac:dyDescent="0.25">
      <c r="A21" s="6"/>
      <c r="B21" s="7"/>
      <c r="C21" s="7"/>
      <c r="D21" s="7"/>
      <c r="E21" s="7"/>
      <c r="F21" s="7"/>
      <c r="G21" s="7"/>
      <c r="H21" s="7"/>
      <c r="I21" s="7"/>
      <c r="J21" s="7"/>
      <c r="K21" s="7"/>
    </row>
    <row r="22" spans="1:11" ht="11.25" customHeight="1" x14ac:dyDescent="0.25">
      <c r="A22" s="6"/>
      <c r="B22" s="97" t="s">
        <v>78</v>
      </c>
      <c r="C22" s="97"/>
      <c r="D22" s="97"/>
      <c r="E22" s="97"/>
      <c r="F22" s="97"/>
      <c r="G22" s="97"/>
      <c r="H22" s="97"/>
      <c r="I22" s="97"/>
      <c r="J22" s="97"/>
      <c r="K22" s="7"/>
    </row>
    <row r="23" spans="1:11" ht="18" customHeight="1" x14ac:dyDescent="0.25">
      <c r="A23" s="6"/>
      <c r="B23" s="96" t="s">
        <v>79</v>
      </c>
      <c r="C23" s="96"/>
      <c r="D23" s="98"/>
      <c r="E23" s="98"/>
      <c r="F23" s="98"/>
      <c r="G23" s="98"/>
      <c r="H23" s="98"/>
      <c r="I23" s="98"/>
      <c r="J23" s="98"/>
      <c r="K23" s="7"/>
    </row>
    <row r="24" spans="1:11" ht="35.25" customHeight="1" x14ac:dyDescent="0.25">
      <c r="A24" s="6"/>
      <c r="B24" s="96" t="s">
        <v>1263</v>
      </c>
      <c r="C24" s="96"/>
      <c r="D24" s="99"/>
      <c r="E24" s="98"/>
      <c r="F24" s="98"/>
      <c r="G24" s="98"/>
      <c r="H24" s="98"/>
      <c r="I24" s="98"/>
      <c r="J24" s="98"/>
      <c r="K24" s="7"/>
    </row>
    <row r="25" spans="1:11" ht="24.75" customHeight="1" x14ac:dyDescent="0.25">
      <c r="A25" s="6"/>
      <c r="B25" s="96" t="s">
        <v>80</v>
      </c>
      <c r="C25" s="96"/>
      <c r="D25" s="98"/>
      <c r="E25" s="98"/>
      <c r="F25" s="98"/>
      <c r="G25" s="98"/>
      <c r="H25" s="98"/>
      <c r="I25" s="98"/>
      <c r="J25" s="98"/>
      <c r="K25" s="7"/>
    </row>
    <row r="26" spans="1:11" ht="27" customHeight="1" x14ac:dyDescent="0.25">
      <c r="A26" s="6"/>
      <c r="B26" s="105" t="s">
        <v>1264</v>
      </c>
      <c r="C26" s="106"/>
      <c r="D26" s="106"/>
      <c r="E26" s="106"/>
      <c r="F26" s="106"/>
      <c r="G26" s="106"/>
      <c r="H26" s="107"/>
      <c r="I26" s="93"/>
      <c r="J26" s="95"/>
      <c r="K26" s="7"/>
    </row>
    <row r="27" spans="1:11" ht="9.75" customHeight="1" x14ac:dyDescent="0.25">
      <c r="A27" s="6"/>
      <c r="B27" s="7"/>
      <c r="C27" s="7"/>
      <c r="D27" s="7"/>
      <c r="E27" s="7"/>
      <c r="F27" s="7"/>
      <c r="G27" s="7"/>
      <c r="H27" s="7"/>
      <c r="I27" s="7"/>
      <c r="J27" s="7"/>
      <c r="K27" s="7"/>
    </row>
    <row r="28" spans="1:11" ht="18.75" customHeight="1" x14ac:dyDescent="0.25">
      <c r="A28" s="6"/>
      <c r="B28" s="97" t="s">
        <v>1265</v>
      </c>
      <c r="C28" s="97"/>
      <c r="D28" s="97"/>
      <c r="E28" s="97"/>
      <c r="F28" s="97"/>
      <c r="G28" s="97"/>
      <c r="H28" s="97"/>
      <c r="I28" s="97"/>
      <c r="J28" s="97"/>
      <c r="K28" s="7"/>
    </row>
    <row r="29" spans="1:11" ht="6.75" customHeight="1" x14ac:dyDescent="0.25">
      <c r="A29" s="6"/>
      <c r="B29" s="7"/>
      <c r="C29" s="7"/>
      <c r="D29" s="7"/>
      <c r="E29" s="7"/>
      <c r="F29" s="7"/>
      <c r="G29" s="7"/>
      <c r="H29" s="7"/>
      <c r="I29" s="7"/>
      <c r="J29" s="7"/>
      <c r="K29" s="7"/>
    </row>
    <row r="30" spans="1:11" ht="15" customHeight="1" x14ac:dyDescent="0.25">
      <c r="A30" s="6"/>
      <c r="B30" s="7"/>
      <c r="C30" s="3" t="s">
        <v>0</v>
      </c>
      <c r="D30" s="98" t="s">
        <v>67</v>
      </c>
      <c r="E30" s="98"/>
      <c r="F30" s="98"/>
      <c r="G30" s="98"/>
      <c r="H30" s="98"/>
      <c r="I30" s="7"/>
      <c r="J30" s="7"/>
      <c r="K30" s="7"/>
    </row>
    <row r="31" spans="1:11" ht="7.5" customHeight="1" x14ac:dyDescent="0.25">
      <c r="A31" s="6"/>
      <c r="B31" s="7"/>
      <c r="C31" s="7"/>
      <c r="D31" s="7"/>
      <c r="E31" s="7"/>
      <c r="F31" s="7"/>
      <c r="G31" s="7"/>
      <c r="H31" s="7"/>
      <c r="I31" s="7"/>
      <c r="J31" s="7"/>
      <c r="K31" s="7"/>
    </row>
    <row r="32" spans="1:11" ht="32.25" customHeight="1" x14ac:dyDescent="0.25">
      <c r="A32" s="6"/>
      <c r="B32" s="115" t="s">
        <v>1269</v>
      </c>
      <c r="C32" s="116"/>
      <c r="D32" s="116"/>
      <c r="E32" s="116"/>
      <c r="F32" s="116"/>
      <c r="G32" s="116"/>
      <c r="H32" s="116"/>
      <c r="I32" s="116"/>
      <c r="J32" s="117"/>
      <c r="K32" s="7"/>
    </row>
    <row r="33" spans="1:11" ht="6.75" customHeight="1" x14ac:dyDescent="0.25">
      <c r="A33" s="6"/>
      <c r="B33" s="7"/>
      <c r="C33" s="7"/>
      <c r="D33" s="7"/>
      <c r="E33" s="7"/>
      <c r="F33" s="7"/>
      <c r="G33" s="7"/>
      <c r="H33" s="7"/>
      <c r="I33" s="7"/>
      <c r="J33" s="7"/>
      <c r="K33" s="7"/>
    </row>
    <row r="34" spans="1:11" ht="18" customHeight="1" x14ac:dyDescent="0.25">
      <c r="A34" s="6"/>
      <c r="B34" s="114" t="s">
        <v>24</v>
      </c>
      <c r="C34" s="114"/>
      <c r="D34" s="114"/>
      <c r="E34" s="114"/>
      <c r="F34" s="4"/>
      <c r="G34" s="114" t="s">
        <v>23</v>
      </c>
      <c r="H34" s="114"/>
      <c r="I34" s="114"/>
      <c r="J34" s="114"/>
      <c r="K34" s="7"/>
    </row>
    <row r="35" spans="1:11" ht="15.95" customHeight="1" x14ac:dyDescent="0.25">
      <c r="A35" s="6"/>
      <c r="B35" s="13" t="s">
        <v>87</v>
      </c>
      <c r="C35" s="103" t="s">
        <v>1</v>
      </c>
      <c r="D35" s="104"/>
      <c r="E35" s="47"/>
      <c r="F35" s="9"/>
      <c r="G35" s="14">
        <v>13</v>
      </c>
      <c r="H35" s="103" t="s">
        <v>13</v>
      </c>
      <c r="I35" s="104"/>
      <c r="J35" s="47"/>
      <c r="K35" s="77"/>
    </row>
    <row r="36" spans="1:11" ht="15.95" customHeight="1" x14ac:dyDescent="0.25">
      <c r="A36" s="6"/>
      <c r="B36" s="13" t="s">
        <v>88</v>
      </c>
      <c r="C36" s="103" t="s">
        <v>2</v>
      </c>
      <c r="D36" s="104"/>
      <c r="E36" s="47"/>
      <c r="F36" s="9"/>
      <c r="G36" s="14">
        <v>14</v>
      </c>
      <c r="H36" s="103" t="s">
        <v>14</v>
      </c>
      <c r="I36" s="104"/>
      <c r="J36" s="47"/>
      <c r="K36" s="77"/>
    </row>
    <row r="37" spans="1:11" ht="15.95" customHeight="1" x14ac:dyDescent="0.25">
      <c r="A37" s="6"/>
      <c r="B37" s="13" t="s">
        <v>89</v>
      </c>
      <c r="C37" s="103" t="s">
        <v>3</v>
      </c>
      <c r="D37" s="104"/>
      <c r="E37" s="47"/>
      <c r="F37" s="9"/>
      <c r="G37" s="14">
        <v>15</v>
      </c>
      <c r="H37" s="103" t="s">
        <v>15</v>
      </c>
      <c r="I37" s="104"/>
      <c r="J37" s="47"/>
      <c r="K37" s="77"/>
    </row>
    <row r="38" spans="1:11" ht="15.95" customHeight="1" x14ac:dyDescent="0.25">
      <c r="A38" s="6"/>
      <c r="B38" s="13" t="s">
        <v>90</v>
      </c>
      <c r="C38" s="103" t="s">
        <v>4</v>
      </c>
      <c r="D38" s="104"/>
      <c r="E38" s="47"/>
      <c r="F38" s="9"/>
      <c r="G38" s="14">
        <v>16</v>
      </c>
      <c r="H38" s="103" t="s">
        <v>16</v>
      </c>
      <c r="I38" s="104"/>
      <c r="J38" s="47"/>
      <c r="K38" s="77"/>
    </row>
    <row r="39" spans="1:11" ht="15.95" customHeight="1" x14ac:dyDescent="0.25">
      <c r="A39" s="6"/>
      <c r="B39" s="13" t="s">
        <v>91</v>
      </c>
      <c r="C39" s="103" t="s">
        <v>5</v>
      </c>
      <c r="D39" s="104"/>
      <c r="E39" s="47"/>
      <c r="F39" s="9"/>
      <c r="G39" s="14">
        <v>17</v>
      </c>
      <c r="H39" s="103" t="s">
        <v>17</v>
      </c>
      <c r="I39" s="104"/>
      <c r="J39" s="47"/>
      <c r="K39" s="77"/>
    </row>
    <row r="40" spans="1:11" ht="15.95" customHeight="1" x14ac:dyDescent="0.25">
      <c r="A40" s="6"/>
      <c r="B40" s="13" t="s">
        <v>92</v>
      </c>
      <c r="C40" s="103" t="s">
        <v>6</v>
      </c>
      <c r="D40" s="104"/>
      <c r="E40" s="47"/>
      <c r="F40" s="9"/>
      <c r="G40" s="14">
        <v>18</v>
      </c>
      <c r="H40" s="103" t="s">
        <v>18</v>
      </c>
      <c r="I40" s="104"/>
      <c r="J40" s="47"/>
      <c r="K40" s="77"/>
    </row>
    <row r="41" spans="1:11" ht="15.95" customHeight="1" x14ac:dyDescent="0.25">
      <c r="A41" s="6"/>
      <c r="B41" s="13" t="s">
        <v>93</v>
      </c>
      <c r="C41" s="103" t="s">
        <v>7</v>
      </c>
      <c r="D41" s="104"/>
      <c r="E41" s="47"/>
      <c r="F41" s="9"/>
      <c r="G41" s="14">
        <v>19</v>
      </c>
      <c r="H41" s="103" t="s">
        <v>19</v>
      </c>
      <c r="I41" s="104"/>
      <c r="J41" s="47"/>
      <c r="K41" s="77"/>
    </row>
    <row r="42" spans="1:11" ht="15.95" customHeight="1" x14ac:dyDescent="0.25">
      <c r="A42" s="6"/>
      <c r="B42" s="13" t="s">
        <v>94</v>
      </c>
      <c r="C42" s="103" t="s">
        <v>8</v>
      </c>
      <c r="D42" s="104"/>
      <c r="E42" s="47"/>
      <c r="F42" s="9"/>
      <c r="G42" s="14">
        <v>20</v>
      </c>
      <c r="H42" s="103" t="s">
        <v>20</v>
      </c>
      <c r="I42" s="104"/>
      <c r="J42" s="47"/>
      <c r="K42" s="77"/>
    </row>
    <row r="43" spans="1:11" ht="18" customHeight="1" x14ac:dyDescent="0.25">
      <c r="A43" s="6"/>
      <c r="B43" s="14" t="s">
        <v>95</v>
      </c>
      <c r="C43" s="103" t="s">
        <v>9</v>
      </c>
      <c r="D43" s="104"/>
      <c r="E43" s="47"/>
      <c r="F43" s="9"/>
      <c r="G43" s="14">
        <v>21</v>
      </c>
      <c r="H43" s="103" t="s">
        <v>21</v>
      </c>
      <c r="I43" s="104"/>
      <c r="J43" s="47"/>
      <c r="K43" s="77"/>
    </row>
    <row r="44" spans="1:11" ht="29.25" customHeight="1" x14ac:dyDescent="0.25">
      <c r="A44" s="6"/>
      <c r="B44" s="14">
        <v>10</v>
      </c>
      <c r="C44" s="103" t="s">
        <v>10</v>
      </c>
      <c r="D44" s="104"/>
      <c r="E44" s="47"/>
      <c r="F44" s="9"/>
      <c r="G44" s="14">
        <v>22</v>
      </c>
      <c r="H44" s="103" t="s">
        <v>22</v>
      </c>
      <c r="I44" s="104"/>
      <c r="J44" s="47"/>
      <c r="K44" s="77"/>
    </row>
    <row r="45" spans="1:11" ht="15.95" customHeight="1" x14ac:dyDescent="0.25">
      <c r="A45" s="6"/>
      <c r="B45" s="14">
        <v>11</v>
      </c>
      <c r="C45" s="103" t="s">
        <v>11</v>
      </c>
      <c r="D45" s="104"/>
      <c r="E45" s="47"/>
      <c r="F45" s="9"/>
      <c r="G45" s="9"/>
      <c r="H45" s="9"/>
      <c r="I45" s="9"/>
      <c r="J45" s="9"/>
      <c r="K45" s="77"/>
    </row>
    <row r="46" spans="1:11" ht="21.75" customHeight="1" x14ac:dyDescent="0.25">
      <c r="A46" s="6"/>
      <c r="B46" s="14">
        <v>12</v>
      </c>
      <c r="C46" s="103" t="s">
        <v>12</v>
      </c>
      <c r="D46" s="104"/>
      <c r="E46" s="47"/>
      <c r="F46" s="9"/>
      <c r="G46" s="9"/>
      <c r="H46" s="9"/>
      <c r="I46" s="9"/>
      <c r="J46" s="9"/>
      <c r="K46" s="77"/>
    </row>
    <row r="47" spans="1:11" ht="8.25" customHeight="1" x14ac:dyDescent="0.25">
      <c r="A47" s="6"/>
      <c r="B47" s="7"/>
      <c r="C47" s="7"/>
      <c r="D47" s="7"/>
      <c r="E47" s="4"/>
      <c r="F47" s="4"/>
      <c r="G47" s="4"/>
      <c r="H47" s="4"/>
      <c r="I47" s="7"/>
      <c r="J47" s="7"/>
      <c r="K47" s="7"/>
    </row>
    <row r="48" spans="1:11" ht="10.5" customHeight="1" x14ac:dyDescent="0.25">
      <c r="A48" s="6"/>
      <c r="B48" s="100" t="s">
        <v>38</v>
      </c>
      <c r="C48" s="101"/>
      <c r="D48" s="101"/>
      <c r="E48" s="102"/>
      <c r="F48" s="4"/>
      <c r="G48" s="100" t="s">
        <v>37</v>
      </c>
      <c r="H48" s="101"/>
      <c r="I48" s="101"/>
      <c r="J48" s="102"/>
      <c r="K48" s="7"/>
    </row>
    <row r="49" spans="1:11" ht="18" customHeight="1" x14ac:dyDescent="0.25">
      <c r="A49" s="6"/>
      <c r="B49" s="14">
        <v>23</v>
      </c>
      <c r="C49" s="103" t="s">
        <v>25</v>
      </c>
      <c r="D49" s="104"/>
      <c r="E49" s="47"/>
      <c r="F49" s="9"/>
      <c r="G49" s="14">
        <v>33</v>
      </c>
      <c r="H49" s="103" t="s">
        <v>35</v>
      </c>
      <c r="I49" s="104"/>
      <c r="J49" s="47"/>
      <c r="K49" s="77"/>
    </row>
    <row r="50" spans="1:11" ht="18" customHeight="1" x14ac:dyDescent="0.25">
      <c r="A50" s="6"/>
      <c r="B50" s="14">
        <v>24</v>
      </c>
      <c r="C50" s="103" t="s">
        <v>26</v>
      </c>
      <c r="D50" s="104"/>
      <c r="E50" s="47"/>
      <c r="F50" s="9"/>
      <c r="G50" s="14">
        <v>34</v>
      </c>
      <c r="H50" s="103" t="s">
        <v>36</v>
      </c>
      <c r="I50" s="104"/>
      <c r="J50" s="47"/>
      <c r="K50" s="77"/>
    </row>
    <row r="51" spans="1:11" ht="18" customHeight="1" x14ac:dyDescent="0.25">
      <c r="A51" s="6"/>
      <c r="B51" s="14">
        <v>25</v>
      </c>
      <c r="C51" s="103" t="s">
        <v>27</v>
      </c>
      <c r="D51" s="104"/>
      <c r="E51" s="47"/>
      <c r="F51" s="9"/>
      <c r="K51" s="77"/>
    </row>
    <row r="52" spans="1:11" ht="18" customHeight="1" x14ac:dyDescent="0.25">
      <c r="A52" s="6"/>
      <c r="B52" s="14">
        <v>26</v>
      </c>
      <c r="C52" s="103" t="s">
        <v>28</v>
      </c>
      <c r="D52" s="104"/>
      <c r="E52" s="47"/>
      <c r="F52" s="9"/>
      <c r="K52" s="77"/>
    </row>
    <row r="53" spans="1:11" ht="18" customHeight="1" x14ac:dyDescent="0.25">
      <c r="A53" s="6"/>
      <c r="B53" s="14">
        <v>27</v>
      </c>
      <c r="C53" s="103" t="s">
        <v>29</v>
      </c>
      <c r="D53" s="104"/>
      <c r="E53" s="47"/>
      <c r="F53" s="9"/>
      <c r="K53" s="77"/>
    </row>
    <row r="54" spans="1:11" ht="18" customHeight="1" x14ac:dyDescent="0.25">
      <c r="A54" s="6"/>
      <c r="B54" s="14">
        <v>28</v>
      </c>
      <c r="C54" s="103" t="s">
        <v>30</v>
      </c>
      <c r="D54" s="104"/>
      <c r="E54" s="47"/>
      <c r="F54" s="9"/>
      <c r="K54" s="77"/>
    </row>
    <row r="55" spans="1:11" ht="18" customHeight="1" x14ac:dyDescent="0.25">
      <c r="A55" s="6"/>
      <c r="B55" s="14">
        <v>29</v>
      </c>
      <c r="C55" s="103" t="s">
        <v>31</v>
      </c>
      <c r="D55" s="104"/>
      <c r="E55" s="47"/>
      <c r="F55" s="9"/>
      <c r="K55" s="77"/>
    </row>
    <row r="56" spans="1:11" ht="18" customHeight="1" x14ac:dyDescent="0.25">
      <c r="A56" s="6"/>
      <c r="B56" s="14">
        <v>30</v>
      </c>
      <c r="C56" s="103" t="s">
        <v>32</v>
      </c>
      <c r="D56" s="104"/>
      <c r="E56" s="47"/>
      <c r="F56" s="9"/>
      <c r="K56" s="77"/>
    </row>
    <row r="57" spans="1:11" ht="18" customHeight="1" x14ac:dyDescent="0.25">
      <c r="A57" s="6"/>
      <c r="B57" s="14">
        <v>31</v>
      </c>
      <c r="C57" s="103" t="s">
        <v>33</v>
      </c>
      <c r="D57" s="104"/>
      <c r="E57" s="47"/>
      <c r="F57" s="9"/>
      <c r="K57" s="77"/>
    </row>
    <row r="58" spans="1:11" ht="18" customHeight="1" x14ac:dyDescent="0.25">
      <c r="A58" s="6"/>
      <c r="B58" s="14">
        <v>32</v>
      </c>
      <c r="C58" s="103" t="s">
        <v>34</v>
      </c>
      <c r="D58" s="104"/>
      <c r="E58" s="47"/>
      <c r="F58" s="9"/>
      <c r="K58" s="77"/>
    </row>
    <row r="59" spans="1:11" ht="6" customHeight="1" x14ac:dyDescent="0.25">
      <c r="A59" s="6"/>
      <c r="B59" s="7"/>
      <c r="C59" s="7"/>
      <c r="D59" s="7"/>
      <c r="E59" s="4"/>
      <c r="F59" s="4"/>
      <c r="G59" s="4"/>
      <c r="H59" s="4"/>
      <c r="I59" s="7"/>
      <c r="J59" s="7"/>
      <c r="K59" s="7"/>
    </row>
    <row r="60" spans="1:11" ht="36.75" customHeight="1" x14ac:dyDescent="0.25">
      <c r="A60" s="6"/>
      <c r="B60" s="115" t="s">
        <v>1270</v>
      </c>
      <c r="C60" s="101"/>
      <c r="D60" s="101"/>
      <c r="E60" s="101"/>
      <c r="F60" s="101"/>
      <c r="G60" s="101"/>
      <c r="H60" s="101"/>
      <c r="I60" s="101"/>
      <c r="J60" s="102"/>
      <c r="K60" s="7"/>
    </row>
    <row r="61" spans="1:11" ht="6.75" customHeight="1" x14ac:dyDescent="0.25">
      <c r="A61" s="6"/>
      <c r="B61" s="7"/>
      <c r="C61" s="7"/>
      <c r="D61" s="7"/>
      <c r="E61" s="4"/>
      <c r="F61" s="4"/>
      <c r="G61" s="4"/>
      <c r="H61" s="4"/>
      <c r="I61" s="7"/>
      <c r="J61" s="7"/>
      <c r="K61" s="7"/>
    </row>
    <row r="62" spans="1:11" ht="10.5" customHeight="1" x14ac:dyDescent="0.25">
      <c r="A62" s="6"/>
      <c r="B62" s="100" t="s">
        <v>55</v>
      </c>
      <c r="C62" s="101"/>
      <c r="D62" s="101"/>
      <c r="E62" s="102"/>
      <c r="F62" s="4"/>
      <c r="G62" s="100" t="s">
        <v>54</v>
      </c>
      <c r="H62" s="101"/>
      <c r="I62" s="101"/>
      <c r="J62" s="102"/>
      <c r="K62" s="7"/>
    </row>
    <row r="63" spans="1:11" ht="18" customHeight="1" x14ac:dyDescent="0.25">
      <c r="A63" s="6"/>
      <c r="B63" s="13" t="s">
        <v>87</v>
      </c>
      <c r="C63" s="103" t="s">
        <v>39</v>
      </c>
      <c r="D63" s="104"/>
      <c r="E63" s="47"/>
      <c r="F63" s="9"/>
      <c r="G63" s="13" t="s">
        <v>94</v>
      </c>
      <c r="H63" s="103" t="s">
        <v>46</v>
      </c>
      <c r="I63" s="104"/>
      <c r="J63" s="47"/>
      <c r="K63" s="77"/>
    </row>
    <row r="64" spans="1:11" ht="18" customHeight="1" x14ac:dyDescent="0.25">
      <c r="A64" s="6"/>
      <c r="B64" s="13" t="s">
        <v>88</v>
      </c>
      <c r="C64" s="103" t="s">
        <v>40</v>
      </c>
      <c r="D64" s="104"/>
      <c r="E64" s="47"/>
      <c r="F64" s="9"/>
      <c r="G64" s="13" t="s">
        <v>95</v>
      </c>
      <c r="H64" s="103" t="s">
        <v>47</v>
      </c>
      <c r="I64" s="104"/>
      <c r="J64" s="47"/>
      <c r="K64" s="77"/>
    </row>
    <row r="65" spans="1:11" ht="18" customHeight="1" x14ac:dyDescent="0.25">
      <c r="A65" s="6"/>
      <c r="B65" s="13" t="s">
        <v>89</v>
      </c>
      <c r="C65" s="103" t="s">
        <v>41</v>
      </c>
      <c r="D65" s="104"/>
      <c r="E65" s="47"/>
      <c r="F65" s="9"/>
      <c r="G65" s="13">
        <v>10</v>
      </c>
      <c r="H65" s="103" t="s">
        <v>48</v>
      </c>
      <c r="I65" s="104"/>
      <c r="J65" s="47"/>
      <c r="K65" s="77"/>
    </row>
    <row r="66" spans="1:11" ht="18" customHeight="1" x14ac:dyDescent="0.25">
      <c r="A66" s="6"/>
      <c r="B66" s="13" t="s">
        <v>90</v>
      </c>
      <c r="C66" s="103" t="s">
        <v>42</v>
      </c>
      <c r="D66" s="104"/>
      <c r="E66" s="47"/>
      <c r="F66" s="9"/>
      <c r="G66" s="13">
        <v>11</v>
      </c>
      <c r="H66" s="103" t="s">
        <v>49</v>
      </c>
      <c r="I66" s="104"/>
      <c r="J66" s="47"/>
      <c r="K66" s="77"/>
    </row>
    <row r="67" spans="1:11" ht="18" customHeight="1" x14ac:dyDescent="0.25">
      <c r="A67" s="6"/>
      <c r="B67" s="13" t="s">
        <v>91</v>
      </c>
      <c r="C67" s="103" t="s">
        <v>43</v>
      </c>
      <c r="D67" s="104"/>
      <c r="E67" s="47"/>
      <c r="F67" s="9"/>
      <c r="G67" s="13">
        <v>12</v>
      </c>
      <c r="H67" s="103" t="s">
        <v>50</v>
      </c>
      <c r="I67" s="104"/>
      <c r="J67" s="47"/>
      <c r="K67" s="77"/>
    </row>
    <row r="68" spans="1:11" ht="18" customHeight="1" x14ac:dyDescent="0.25">
      <c r="A68" s="6"/>
      <c r="B68" s="13" t="s">
        <v>92</v>
      </c>
      <c r="C68" s="103" t="s">
        <v>44</v>
      </c>
      <c r="D68" s="104"/>
      <c r="E68" s="47"/>
      <c r="F68" s="9"/>
      <c r="G68" s="13">
        <v>13</v>
      </c>
      <c r="H68" s="103" t="s">
        <v>51</v>
      </c>
      <c r="I68" s="104"/>
      <c r="J68" s="47"/>
      <c r="K68" s="77"/>
    </row>
    <row r="69" spans="1:11" ht="18" customHeight="1" x14ac:dyDescent="0.25">
      <c r="A69" s="6"/>
      <c r="B69" s="13" t="s">
        <v>93</v>
      </c>
      <c r="C69" s="103" t="s">
        <v>45</v>
      </c>
      <c r="D69" s="104"/>
      <c r="E69" s="47"/>
      <c r="F69" s="9"/>
      <c r="G69" s="13">
        <v>14</v>
      </c>
      <c r="H69" s="103" t="s">
        <v>52</v>
      </c>
      <c r="I69" s="104"/>
      <c r="J69" s="47"/>
      <c r="K69" s="77"/>
    </row>
    <row r="70" spans="1:11" ht="10.5" customHeight="1" x14ac:dyDescent="0.25">
      <c r="A70" s="6"/>
      <c r="B70" s="7"/>
      <c r="C70" s="7"/>
      <c r="D70" s="7"/>
      <c r="E70" s="7"/>
      <c r="F70" s="7"/>
      <c r="G70" s="13">
        <v>15</v>
      </c>
      <c r="H70" s="103" t="s">
        <v>53</v>
      </c>
      <c r="I70" s="104"/>
      <c r="J70" s="47"/>
      <c r="K70" s="7"/>
    </row>
    <row r="71" spans="1:11" ht="4.5" customHeight="1" x14ac:dyDescent="0.25">
      <c r="A71" s="6"/>
      <c r="B71" s="7"/>
      <c r="C71" s="7"/>
      <c r="D71" s="7"/>
      <c r="E71" s="7"/>
      <c r="F71" s="7"/>
      <c r="G71" s="7"/>
      <c r="H71" s="7"/>
      <c r="I71" s="7"/>
      <c r="J71" s="7"/>
      <c r="K71" s="7"/>
    </row>
    <row r="72" spans="1:11" ht="3.75" customHeight="1" x14ac:dyDescent="0.25">
      <c r="A72" s="6"/>
      <c r="B72" s="7"/>
      <c r="C72" s="7"/>
      <c r="D72" s="7"/>
      <c r="E72" s="7"/>
      <c r="F72" s="7"/>
      <c r="K72" s="7"/>
    </row>
    <row r="73" spans="1:11" ht="10.5" customHeight="1" x14ac:dyDescent="0.25">
      <c r="A73" s="6"/>
      <c r="B73" s="7"/>
      <c r="C73" s="7"/>
      <c r="D73" s="7"/>
      <c r="E73" s="7"/>
      <c r="F73" s="7"/>
      <c r="G73" s="7"/>
      <c r="H73" s="7"/>
      <c r="I73" s="7"/>
      <c r="J73" s="7"/>
      <c r="K73" s="7"/>
    </row>
    <row r="74" spans="1:11" ht="73.5" customHeight="1" x14ac:dyDescent="0.25">
      <c r="A74" s="6"/>
      <c r="B74" s="92" t="s">
        <v>1266</v>
      </c>
      <c r="C74" s="92"/>
      <c r="D74" s="92"/>
      <c r="E74" s="92"/>
      <c r="F74" s="92"/>
      <c r="G74" s="92"/>
      <c r="H74" s="92"/>
      <c r="I74" s="92"/>
      <c r="J74" s="92"/>
      <c r="K74" s="7"/>
    </row>
    <row r="75" spans="1:11" ht="7.5" customHeight="1" thickBot="1" x14ac:dyDescent="0.3">
      <c r="A75" s="10"/>
      <c r="B75" s="11"/>
      <c r="C75" s="11"/>
      <c r="D75" s="11"/>
      <c r="E75" s="11"/>
      <c r="F75" s="11"/>
      <c r="G75" s="11"/>
      <c r="H75" s="11"/>
      <c r="I75" s="11"/>
      <c r="J75" s="120"/>
      <c r="K75" s="121"/>
    </row>
  </sheetData>
  <dataConsolidate/>
  <mergeCells count="99">
    <mergeCell ref="H40:I40"/>
    <mergeCell ref="H41:I41"/>
    <mergeCell ref="J75:K75"/>
    <mergeCell ref="D19:J19"/>
    <mergeCell ref="D20:J20"/>
    <mergeCell ref="H67:I67"/>
    <mergeCell ref="H68:I68"/>
    <mergeCell ref="H69:I69"/>
    <mergeCell ref="H70:I70"/>
    <mergeCell ref="C67:D67"/>
    <mergeCell ref="C68:D68"/>
    <mergeCell ref="C69:D69"/>
    <mergeCell ref="G48:J48"/>
    <mergeCell ref="B60:J60"/>
    <mergeCell ref="C56:D56"/>
    <mergeCell ref="H42:I42"/>
    <mergeCell ref="B5:J5"/>
    <mergeCell ref="B7:J7"/>
    <mergeCell ref="B11:J11"/>
    <mergeCell ref="D12:J12"/>
    <mergeCell ref="B9:C9"/>
    <mergeCell ref="B12:C12"/>
    <mergeCell ref="C55:D55"/>
    <mergeCell ref="C45:D45"/>
    <mergeCell ref="C46:D46"/>
    <mergeCell ref="C49:D49"/>
    <mergeCell ref="C51:D51"/>
    <mergeCell ref="C52:D52"/>
    <mergeCell ref="C53:D53"/>
    <mergeCell ref="C42:D42"/>
    <mergeCell ref="C43:D43"/>
    <mergeCell ref="C64:D64"/>
    <mergeCell ref="C65:D65"/>
    <mergeCell ref="G62:J62"/>
    <mergeCell ref="H63:I63"/>
    <mergeCell ref="H64:I64"/>
    <mergeCell ref="H65:I65"/>
    <mergeCell ref="B62:E62"/>
    <mergeCell ref="C63:D63"/>
    <mergeCell ref="C57:D57"/>
    <mergeCell ref="C58:D58"/>
    <mergeCell ref="H43:I43"/>
    <mergeCell ref="H44:I44"/>
    <mergeCell ref="H49:I49"/>
    <mergeCell ref="H50:I50"/>
    <mergeCell ref="H37:I37"/>
    <mergeCell ref="H38:I38"/>
    <mergeCell ref="H39:I39"/>
    <mergeCell ref="C36:D36"/>
    <mergeCell ref="C37:D37"/>
    <mergeCell ref="C38:D38"/>
    <mergeCell ref="B19:C19"/>
    <mergeCell ref="H15:J15"/>
    <mergeCell ref="D16:J16"/>
    <mergeCell ref="D18:J18"/>
    <mergeCell ref="H36:I36"/>
    <mergeCell ref="B28:J28"/>
    <mergeCell ref="C35:D35"/>
    <mergeCell ref="H35:I35"/>
    <mergeCell ref="G34:J34"/>
    <mergeCell ref="B34:E34"/>
    <mergeCell ref="B32:J32"/>
    <mergeCell ref="C41:D41"/>
    <mergeCell ref="C54:D54"/>
    <mergeCell ref="C44:D44"/>
    <mergeCell ref="C50:D50"/>
    <mergeCell ref="D13:J13"/>
    <mergeCell ref="H14:J14"/>
    <mergeCell ref="B13:C13"/>
    <mergeCell ref="B14:C14"/>
    <mergeCell ref="B15:C15"/>
    <mergeCell ref="C39:D39"/>
    <mergeCell ref="C40:D40"/>
    <mergeCell ref="B26:H26"/>
    <mergeCell ref="I26:J26"/>
    <mergeCell ref="D15:F15"/>
    <mergeCell ref="B18:C18"/>
    <mergeCell ref="D30:H30"/>
    <mergeCell ref="B1:C3"/>
    <mergeCell ref="H1:J1"/>
    <mergeCell ref="B74:J74"/>
    <mergeCell ref="D14:F14"/>
    <mergeCell ref="B20:C20"/>
    <mergeCell ref="B23:C23"/>
    <mergeCell ref="B24:C24"/>
    <mergeCell ref="B22:J22"/>
    <mergeCell ref="D23:J23"/>
    <mergeCell ref="D24:J24"/>
    <mergeCell ref="D25:J25"/>
    <mergeCell ref="B25:C25"/>
    <mergeCell ref="B16:C16"/>
    <mergeCell ref="B48:E48"/>
    <mergeCell ref="C66:D66"/>
    <mergeCell ref="H66:I66"/>
    <mergeCell ref="D1:G1"/>
    <mergeCell ref="D2:J2"/>
    <mergeCell ref="I3:J3"/>
    <mergeCell ref="G3:H3"/>
    <mergeCell ref="D3:F3"/>
  </mergeCells>
  <dataValidations xWindow="324" yWindow="605" count="3">
    <dataValidation type="list" allowBlank="1" showInputMessage="1" showErrorMessage="1" prompt="Seleccione el Departamento donde esta ubicado el establecimiento." sqref="D14:F14" xr:uid="{00000000-0002-0000-0000-000003000000}">
      <formula1>DEPARTAMENTO</formula1>
    </dataValidation>
    <dataValidation type="list" allowBlank="1" showInputMessage="1" showErrorMessage="1" prompt="Seleccione la Ciudad o Municipio." sqref="H14:J14" xr:uid="{00000000-0002-0000-0000-000004000000}">
      <formula1>INDIRECT($D$14)</formula1>
    </dataValidation>
    <dataValidation type="list" allowBlank="1" showInputMessage="1" showErrorMessage="1" sqref="D30:H30" xr:uid="{00000000-0002-0000-0000-000005000000}">
      <formula1>SUBTIPOLOGIA</formula1>
    </dataValidation>
  </dataValidations>
  <printOptions horizontalCentered="1"/>
  <pageMargins left="0.31496062992125984" right="0.31496062992125984" top="0.35433070866141736" bottom="0.35433070866141736" header="0" footer="0"/>
  <pageSetup scale="73" orientation="portrait" r:id="rId1"/>
  <headerFooter>
    <oddFooter>&amp;C&amp;"Arial,Normal"&amp;10
&amp;R&amp;P de &amp;N</oddFooter>
  </headerFooter>
  <rowBreaks count="1" manualBreakCount="1">
    <brk id="46" max="16383" man="1"/>
  </rowBreaks>
  <ignoredErrors>
    <ignoredError sqref="B43 B35:B42 B63:B67 B68:B69 G63:G6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2:Q6"/>
  <sheetViews>
    <sheetView view="pageBreakPreview" zoomScale="145" zoomScaleNormal="100" zoomScaleSheetLayoutView="145" workbookViewId="0">
      <selection activeCell="D7" sqref="D7"/>
    </sheetView>
  </sheetViews>
  <sheetFormatPr baseColWidth="10" defaultRowHeight="15" x14ac:dyDescent="0.25"/>
  <cols>
    <col min="2" max="2" width="17.5703125" customWidth="1"/>
    <col min="3" max="3" width="16.5703125" customWidth="1"/>
    <col min="4" max="4" width="14.7109375" customWidth="1"/>
    <col min="6" max="6" width="14.7109375" bestFit="1" customWidth="1"/>
    <col min="7" max="7" width="15.7109375" customWidth="1"/>
    <col min="8" max="8" width="12.42578125" bestFit="1" customWidth="1"/>
    <col min="9" max="9" width="17.7109375" bestFit="1" customWidth="1"/>
    <col min="10" max="10" width="11.5703125" bestFit="1" customWidth="1"/>
    <col min="12" max="12" width="19.28515625" customWidth="1"/>
    <col min="14" max="14" width="11.5703125" bestFit="1" customWidth="1"/>
    <col min="15" max="15" width="18.28515625" customWidth="1"/>
    <col min="16" max="16" width="21.7109375" customWidth="1"/>
    <col min="17" max="17" width="22.42578125" customWidth="1"/>
  </cols>
  <sheetData>
    <row r="2" spans="1:17" ht="15" customHeight="1" x14ac:dyDescent="0.25">
      <c r="A2" s="70"/>
      <c r="B2" s="122" t="s">
        <v>71</v>
      </c>
      <c r="C2" s="122"/>
      <c r="D2" s="122"/>
      <c r="E2" s="122"/>
      <c r="F2" s="122"/>
      <c r="G2" s="122"/>
      <c r="H2" s="122"/>
      <c r="I2" s="122"/>
      <c r="J2" s="122"/>
      <c r="K2" s="122"/>
      <c r="L2" s="122"/>
      <c r="M2" s="123" t="s">
        <v>78</v>
      </c>
      <c r="N2" s="123"/>
      <c r="O2" s="123"/>
      <c r="P2" s="123"/>
      <c r="Q2" s="3"/>
    </row>
    <row r="3" spans="1:17" ht="83.25" customHeight="1" x14ac:dyDescent="0.25">
      <c r="A3" s="42" t="s">
        <v>1256</v>
      </c>
      <c r="B3" s="71" t="s">
        <v>70</v>
      </c>
      <c r="C3" s="43" t="s">
        <v>72</v>
      </c>
      <c r="D3" s="43" t="s">
        <v>84</v>
      </c>
      <c r="E3" s="43" t="s">
        <v>73</v>
      </c>
      <c r="F3" s="43" t="s">
        <v>74</v>
      </c>
      <c r="G3" s="43" t="s">
        <v>83</v>
      </c>
      <c r="H3" s="43" t="s">
        <v>76</v>
      </c>
      <c r="I3" s="43" t="s">
        <v>75</v>
      </c>
      <c r="J3" s="43" t="s">
        <v>77</v>
      </c>
      <c r="K3" s="43" t="s">
        <v>86</v>
      </c>
      <c r="L3" s="43" t="s">
        <v>85</v>
      </c>
      <c r="M3" s="72" t="s">
        <v>79</v>
      </c>
      <c r="N3" s="72" t="s">
        <v>1263</v>
      </c>
      <c r="O3" s="72" t="s">
        <v>80</v>
      </c>
      <c r="P3" s="72" t="s">
        <v>81</v>
      </c>
      <c r="Q3" s="42" t="s">
        <v>0</v>
      </c>
    </row>
    <row r="4" spans="1:17" s="68" customFormat="1" ht="22.5" customHeight="1" x14ac:dyDescent="0.25">
      <c r="A4" s="73" t="s">
        <v>1258</v>
      </c>
      <c r="B4" s="74" t="str">
        <f>CONCATENATE('FORMATO INVIMA'!$D$9,"/",'FORMATO INVIMA'!$E$9,"/",'FORMATO INVIMA'!$F$9)</f>
        <v>AAAA/MM/DD</v>
      </c>
      <c r="C4" s="75">
        <f>'FORMATO INVIMA'!$D$12</f>
        <v>0</v>
      </c>
      <c r="D4" s="75">
        <f>'FORMATO INVIMA'!$D$13</f>
        <v>0</v>
      </c>
      <c r="E4" s="75">
        <f>'FORMATO INVIMA'!$D$14</f>
        <v>0</v>
      </c>
      <c r="F4" s="74">
        <f>'FORMATO INVIMA'!$H$14</f>
        <v>0</v>
      </c>
      <c r="G4" s="75">
        <f>'FORMATO INVIMA'!$D$15</f>
        <v>0</v>
      </c>
      <c r="H4" s="76">
        <f>'FORMATO INVIMA'!$H$15</f>
        <v>0</v>
      </c>
      <c r="I4" s="74">
        <f>'FORMATO INVIMA'!$D$16</f>
        <v>0</v>
      </c>
      <c r="J4" s="75">
        <f>'FORMATO INVIMA'!$D$18</f>
        <v>0</v>
      </c>
      <c r="K4" s="75">
        <f>'FORMATO INVIMA'!$D$19</f>
        <v>0</v>
      </c>
      <c r="L4" s="75">
        <f>'FORMATO INVIMA'!$D$20</f>
        <v>0</v>
      </c>
      <c r="M4" s="75">
        <f>'FORMATO INVIMA'!$D$23</f>
        <v>0</v>
      </c>
      <c r="N4" s="75">
        <f>'FORMATO INVIMA'!$D$24</f>
        <v>0</v>
      </c>
      <c r="O4" s="75">
        <f>'FORMATO INVIMA'!$D$25</f>
        <v>0</v>
      </c>
      <c r="P4" s="74">
        <f>'FORMATO INVIMA'!$I$26</f>
        <v>0</v>
      </c>
      <c r="Q4" s="74" t="str">
        <f>'FORMATO INVIMA'!$D$30</f>
        <v>Dispositivos ortopédicos</v>
      </c>
    </row>
    <row r="6" spans="1:17" x14ac:dyDescent="0.25">
      <c r="B6" t="str">
        <f>CONCATENATE('FORMATO INVIMA'!D10,'FORMATO INVIMA'!E10,'FORMATO INVIMA'!F10)</f>
        <v/>
      </c>
    </row>
  </sheetData>
  <sheetProtection algorithmName="SHA-512" hashValue="x3V7K2r470Zjy1N6cDuvxuvCTgi+LzT4AmLBk17V7JN5cJf8NLp8FxwUq3KwIZHHQZKaovLWp55QEcMmmkg7CA==" saltValue="dhaHQdphLbCcyutLMbyhqw==" spinCount="100000" sheet="1" objects="1" scenarios="1"/>
  <mergeCells count="2">
    <mergeCell ref="B2:L2"/>
    <mergeCell ref="M2:P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BW27"/>
  <sheetViews>
    <sheetView view="pageBreakPreview" zoomScale="85" zoomScaleNormal="100" zoomScaleSheetLayoutView="85" workbookViewId="0">
      <selection sqref="A1:C1"/>
    </sheetView>
  </sheetViews>
  <sheetFormatPr baseColWidth="10" defaultRowHeight="15" x14ac:dyDescent="0.25"/>
  <cols>
    <col min="1" max="1" width="13.85546875" customWidth="1"/>
    <col min="2" max="2" width="15" customWidth="1"/>
    <col min="3" max="3" width="31.140625" customWidth="1"/>
    <col min="4" max="4" width="17.28515625" hidden="1" customWidth="1"/>
    <col min="5" max="5" width="13.42578125" hidden="1" customWidth="1"/>
    <col min="6" max="6" width="19.7109375" hidden="1" customWidth="1"/>
    <col min="7" max="7" width="20.85546875" hidden="1" customWidth="1"/>
    <col min="8" max="8" width="26.42578125" hidden="1" customWidth="1"/>
    <col min="9" max="9" width="13.140625" hidden="1" customWidth="1"/>
    <col min="10" max="10" width="25.5703125" hidden="1" customWidth="1"/>
    <col min="11" max="11" width="17.85546875" hidden="1" customWidth="1"/>
    <col min="12" max="12" width="15.42578125" hidden="1" customWidth="1"/>
    <col min="13" max="13" width="21" hidden="1" customWidth="1"/>
    <col min="14" max="14" width="14" hidden="1" customWidth="1"/>
    <col min="15" max="15" width="26.85546875" hidden="1" customWidth="1"/>
    <col min="16" max="16" width="11.28515625" hidden="1" customWidth="1"/>
    <col min="17" max="17" width="18.42578125" hidden="1" customWidth="1"/>
    <col min="18" max="18" width="14.85546875" hidden="1" customWidth="1"/>
    <col min="19" max="19" width="15.140625" hidden="1" customWidth="1"/>
    <col min="20" max="20" width="14.28515625" hidden="1" customWidth="1"/>
    <col min="21" max="21" width="15" hidden="1" customWidth="1"/>
    <col min="22" max="22" width="16.28515625" hidden="1" customWidth="1"/>
    <col min="23" max="23" width="13.85546875" hidden="1" customWidth="1"/>
    <col min="24" max="25" width="16.5703125" hidden="1" customWidth="1"/>
    <col min="26" max="26" width="17.7109375" hidden="1" customWidth="1"/>
    <col min="27" max="27" width="14.5703125" hidden="1" customWidth="1"/>
    <col min="28" max="28" width="18.140625" hidden="1" customWidth="1"/>
    <col min="29" max="29" width="15" hidden="1" customWidth="1"/>
    <col min="30" max="30" width="12.28515625" hidden="1" customWidth="1"/>
    <col min="31" max="31" width="17.7109375" hidden="1" customWidth="1"/>
    <col min="32" max="32" width="15.42578125" hidden="1" customWidth="1"/>
    <col min="33" max="33" width="13.28515625" hidden="1" customWidth="1"/>
    <col min="34" max="34" width="18.7109375" hidden="1" customWidth="1"/>
    <col min="35" max="35" width="15.28515625" hidden="1" customWidth="1"/>
    <col min="36" max="36" width="18.85546875" hidden="1" customWidth="1"/>
    <col min="37" max="37" width="19.140625" hidden="1" customWidth="1"/>
    <col min="38" max="38" width="18" hidden="1" customWidth="1"/>
    <col min="39" max="39" width="15.85546875" hidden="1" customWidth="1"/>
    <col min="40" max="40" width="12.42578125" hidden="1" customWidth="1"/>
    <col min="41" max="41" width="16.7109375" hidden="1" customWidth="1"/>
    <col min="42" max="42" width="14.140625" hidden="1" customWidth="1"/>
    <col min="43" max="43" width="16.7109375" hidden="1" customWidth="1"/>
    <col min="44" max="44" width="13.85546875" hidden="1" customWidth="1"/>
    <col min="45" max="45" width="18" hidden="1" customWidth="1"/>
    <col min="46" max="46" width="15.85546875" hidden="1" customWidth="1"/>
    <col min="47" max="47" width="18.7109375" hidden="1" customWidth="1"/>
    <col min="48" max="48" width="15.85546875" hidden="1" customWidth="1"/>
    <col min="49" max="49" width="14.140625" hidden="1" customWidth="1"/>
    <col min="50" max="50" width="15.85546875" hidden="1" customWidth="1"/>
    <col min="51" max="51" width="12.140625" hidden="1" customWidth="1"/>
    <col min="52" max="52" width="17" hidden="1" customWidth="1"/>
    <col min="53" max="56" width="16.85546875" hidden="1" customWidth="1"/>
    <col min="57" max="57" width="18" hidden="1" customWidth="1"/>
    <col min="58" max="58" width="17.85546875" hidden="1" customWidth="1"/>
    <col min="59" max="59" width="18.5703125" hidden="1" customWidth="1"/>
    <col min="60" max="60" width="17" hidden="1" customWidth="1"/>
    <col min="61" max="63" width="16.85546875" hidden="1" customWidth="1"/>
    <col min="64" max="64" width="9" customWidth="1"/>
    <col min="65" max="65" width="12.5703125" customWidth="1"/>
    <col min="66" max="66" width="14.28515625" bestFit="1" customWidth="1"/>
    <col min="67" max="67" width="20.28515625" customWidth="1"/>
    <col min="68" max="68" width="2.85546875" customWidth="1"/>
    <col min="69" max="69" width="6.140625" customWidth="1"/>
    <col min="71" max="71" width="17.140625" customWidth="1"/>
    <col min="72" max="72" width="3" customWidth="1"/>
    <col min="73" max="73" width="6.7109375" customWidth="1"/>
  </cols>
  <sheetData>
    <row r="1" spans="1:75" ht="15" customHeight="1" x14ac:dyDescent="0.25">
      <c r="A1" s="122" t="s">
        <v>1257</v>
      </c>
      <c r="B1" s="122"/>
      <c r="C1" s="122"/>
      <c r="D1" s="114" t="s">
        <v>24</v>
      </c>
      <c r="E1" s="114"/>
      <c r="F1" s="114"/>
      <c r="G1" s="114"/>
      <c r="H1" s="114"/>
      <c r="I1" s="114"/>
      <c r="J1" s="114"/>
      <c r="K1" s="114"/>
      <c r="L1" s="114"/>
      <c r="M1" s="114"/>
      <c r="N1" s="114"/>
      <c r="O1" s="114"/>
      <c r="P1" s="133" t="s">
        <v>23</v>
      </c>
      <c r="Q1" s="133"/>
      <c r="R1" s="133"/>
      <c r="S1" s="133"/>
      <c r="T1" s="133"/>
      <c r="U1" s="133"/>
      <c r="V1" s="133"/>
      <c r="W1" s="133"/>
      <c r="X1" s="133"/>
      <c r="Y1" s="133"/>
      <c r="Z1" s="132" t="s">
        <v>38</v>
      </c>
      <c r="AA1" s="132"/>
      <c r="AB1" s="132"/>
      <c r="AC1" s="132"/>
      <c r="AD1" s="132"/>
      <c r="AE1" s="132"/>
      <c r="AF1" s="132"/>
      <c r="AG1" s="132"/>
      <c r="AH1" s="132"/>
      <c r="AI1" s="132"/>
      <c r="AJ1" s="114" t="s">
        <v>37</v>
      </c>
      <c r="AK1" s="114"/>
      <c r="AL1" s="131" t="s">
        <v>55</v>
      </c>
      <c r="AM1" s="131"/>
      <c r="AN1" s="131"/>
      <c r="AO1" s="131"/>
      <c r="AP1" s="131"/>
      <c r="AQ1" s="131"/>
      <c r="AR1" s="131"/>
      <c r="AS1" s="130" t="s">
        <v>54</v>
      </c>
      <c r="AT1" s="130"/>
      <c r="AU1" s="130"/>
      <c r="AV1" s="130"/>
      <c r="AW1" s="130"/>
      <c r="AX1" s="130"/>
      <c r="AY1" s="130"/>
      <c r="AZ1" s="130"/>
      <c r="BA1" s="129" t="s">
        <v>66</v>
      </c>
      <c r="BB1" s="129"/>
      <c r="BC1" s="129"/>
      <c r="BD1" s="129"/>
      <c r="BE1" s="129"/>
      <c r="BF1" s="129"/>
      <c r="BG1" s="129"/>
      <c r="BH1" s="129"/>
      <c r="BI1" s="129"/>
      <c r="BJ1" s="129"/>
      <c r="BK1" s="129"/>
      <c r="BL1" s="128" t="s">
        <v>1255</v>
      </c>
      <c r="BM1" s="128"/>
      <c r="BN1" s="128"/>
    </row>
    <row r="2" spans="1:75" ht="65.25" customHeight="1" x14ac:dyDescent="0.25">
      <c r="A2" s="43" t="s">
        <v>1256</v>
      </c>
      <c r="B2" s="43" t="s">
        <v>72</v>
      </c>
      <c r="C2" s="43" t="s">
        <v>0</v>
      </c>
      <c r="D2" s="52" t="s">
        <v>1</v>
      </c>
      <c r="E2" s="52" t="s">
        <v>2</v>
      </c>
      <c r="F2" s="52" t="s">
        <v>3</v>
      </c>
      <c r="G2" s="52" t="s">
        <v>4</v>
      </c>
      <c r="H2" s="52" t="s">
        <v>5</v>
      </c>
      <c r="I2" s="52" t="s">
        <v>6</v>
      </c>
      <c r="J2" s="52" t="s">
        <v>7</v>
      </c>
      <c r="K2" s="52" t="s">
        <v>8</v>
      </c>
      <c r="L2" s="52" t="s">
        <v>9</v>
      </c>
      <c r="M2" s="52" t="s">
        <v>10</v>
      </c>
      <c r="N2" s="52" t="s">
        <v>11</v>
      </c>
      <c r="O2" s="52" t="s">
        <v>12</v>
      </c>
      <c r="P2" s="53" t="s">
        <v>13</v>
      </c>
      <c r="Q2" s="53" t="s">
        <v>14</v>
      </c>
      <c r="R2" s="53" t="s">
        <v>15</v>
      </c>
      <c r="S2" s="53" t="s">
        <v>16</v>
      </c>
      <c r="T2" s="53" t="s">
        <v>17</v>
      </c>
      <c r="U2" s="53" t="s">
        <v>18</v>
      </c>
      <c r="V2" s="53" t="s">
        <v>19</v>
      </c>
      <c r="W2" s="53" t="s">
        <v>20</v>
      </c>
      <c r="X2" s="53" t="s">
        <v>21</v>
      </c>
      <c r="Y2" s="53" t="s">
        <v>22</v>
      </c>
      <c r="Z2" s="54" t="s">
        <v>25</v>
      </c>
      <c r="AA2" s="54" t="s">
        <v>26</v>
      </c>
      <c r="AB2" s="54" t="s">
        <v>27</v>
      </c>
      <c r="AC2" s="54" t="s">
        <v>28</v>
      </c>
      <c r="AD2" s="54" t="s">
        <v>29</v>
      </c>
      <c r="AE2" s="54" t="s">
        <v>30</v>
      </c>
      <c r="AF2" s="54" t="s">
        <v>31</v>
      </c>
      <c r="AG2" s="54" t="s">
        <v>32</v>
      </c>
      <c r="AH2" s="54" t="s">
        <v>33</v>
      </c>
      <c r="AI2" s="54" t="s">
        <v>34</v>
      </c>
      <c r="AJ2" s="52" t="s">
        <v>35</v>
      </c>
      <c r="AK2" s="52" t="s">
        <v>36</v>
      </c>
      <c r="AL2" s="46" t="s">
        <v>39</v>
      </c>
      <c r="AM2" s="46" t="s">
        <v>40</v>
      </c>
      <c r="AN2" s="46" t="s">
        <v>41</v>
      </c>
      <c r="AO2" s="46" t="s">
        <v>42</v>
      </c>
      <c r="AP2" s="46" t="s">
        <v>43</v>
      </c>
      <c r="AQ2" s="46" t="s">
        <v>44</v>
      </c>
      <c r="AR2" s="46" t="s">
        <v>45</v>
      </c>
      <c r="AS2" s="45" t="s">
        <v>46</v>
      </c>
      <c r="AT2" s="45" t="s">
        <v>47</v>
      </c>
      <c r="AU2" s="45" t="s">
        <v>48</v>
      </c>
      <c r="AV2" s="45" t="s">
        <v>49</v>
      </c>
      <c r="AW2" s="45" t="s">
        <v>50</v>
      </c>
      <c r="AX2" s="45" t="s">
        <v>51</v>
      </c>
      <c r="AY2" s="45" t="s">
        <v>52</v>
      </c>
      <c r="AZ2" s="45" t="s">
        <v>53</v>
      </c>
      <c r="BA2" s="44" t="s">
        <v>68</v>
      </c>
      <c r="BB2" s="44" t="s">
        <v>56</v>
      </c>
      <c r="BC2" s="44" t="s">
        <v>57</v>
      </c>
      <c r="BD2" s="44" t="s">
        <v>58</v>
      </c>
      <c r="BE2" s="44" t="s">
        <v>59</v>
      </c>
      <c r="BF2" s="44" t="s">
        <v>60</v>
      </c>
      <c r="BG2" s="44" t="s">
        <v>61</v>
      </c>
      <c r="BH2" s="44" t="s">
        <v>62</v>
      </c>
      <c r="BI2" s="44" t="s">
        <v>63</v>
      </c>
      <c r="BJ2" s="44" t="s">
        <v>64</v>
      </c>
      <c r="BK2" s="44" t="s">
        <v>65</v>
      </c>
      <c r="BL2" s="42" t="s">
        <v>1252</v>
      </c>
      <c r="BM2" s="50" t="s">
        <v>1253</v>
      </c>
      <c r="BN2" s="43" t="s">
        <v>1254</v>
      </c>
    </row>
    <row r="3" spans="1:75" ht="22.5" customHeight="1" x14ac:dyDescent="0.25">
      <c r="A3" s="69" t="str">
        <f>BaseDatosGenerales!$A$4</f>
        <v>ITO001</v>
      </c>
      <c r="B3" s="58">
        <f>BaseDatosGenerales!$C$4</f>
        <v>0</v>
      </c>
      <c r="C3" s="67" t="str">
        <f>BaseDatosGenerales!$Q$4</f>
        <v>Dispositivos ortopédicos</v>
      </c>
      <c r="D3" s="55">
        <f>'FORMATO INVIMA'!$E$35</f>
        <v>0</v>
      </c>
      <c r="E3" s="55">
        <f>'FORMATO INVIMA'!$E$36</f>
        <v>0</v>
      </c>
      <c r="F3" s="55">
        <f>'FORMATO INVIMA'!$E$37</f>
        <v>0</v>
      </c>
      <c r="G3" s="55">
        <f>'FORMATO INVIMA'!$E$38</f>
        <v>0</v>
      </c>
      <c r="H3" s="55">
        <f>'FORMATO INVIMA'!$E$39</f>
        <v>0</v>
      </c>
      <c r="I3" s="55">
        <f>'FORMATO INVIMA'!$E$40</f>
        <v>0</v>
      </c>
      <c r="J3" s="55">
        <f>'FORMATO INVIMA'!$E$41</f>
        <v>0</v>
      </c>
      <c r="K3" s="55">
        <f>'FORMATO INVIMA'!$E$42</f>
        <v>0</v>
      </c>
      <c r="L3" s="55">
        <f>'FORMATO INVIMA'!$E$43</f>
        <v>0</v>
      </c>
      <c r="M3" s="55">
        <f>'FORMATO INVIMA'!$E$44</f>
        <v>0</v>
      </c>
      <c r="N3" s="55">
        <f>'FORMATO INVIMA'!$E$45</f>
        <v>0</v>
      </c>
      <c r="O3" s="55">
        <f>'FORMATO INVIMA'!$E$46</f>
        <v>0</v>
      </c>
      <c r="P3" s="56">
        <f>'FORMATO INVIMA'!$J$35</f>
        <v>0</v>
      </c>
      <c r="Q3" s="56">
        <f>'FORMATO INVIMA'!$J$36</f>
        <v>0</v>
      </c>
      <c r="R3" s="56">
        <f>'FORMATO INVIMA'!$J$37</f>
        <v>0</v>
      </c>
      <c r="S3" s="56">
        <f>'FORMATO INVIMA'!$J$38</f>
        <v>0</v>
      </c>
      <c r="T3" s="56">
        <f>'FORMATO INVIMA'!$J$39</f>
        <v>0</v>
      </c>
      <c r="U3" s="56">
        <f>'FORMATO INVIMA'!$J$40</f>
        <v>0</v>
      </c>
      <c r="V3" s="56">
        <f>'FORMATO INVIMA'!$J$41</f>
        <v>0</v>
      </c>
      <c r="W3" s="56">
        <f>'FORMATO INVIMA'!$J$42</f>
        <v>0</v>
      </c>
      <c r="X3" s="56">
        <f>'FORMATO INVIMA'!$J$43</f>
        <v>0</v>
      </c>
      <c r="Y3" s="56">
        <f>'FORMATO INVIMA'!$J$44</f>
        <v>0</v>
      </c>
      <c r="Z3" s="57">
        <f>'FORMATO INVIMA'!$E$49</f>
        <v>0</v>
      </c>
      <c r="AA3" s="57">
        <f>'FORMATO INVIMA'!$E$50</f>
        <v>0</v>
      </c>
      <c r="AB3" s="57">
        <f>'FORMATO INVIMA'!$E$51</f>
        <v>0</v>
      </c>
      <c r="AC3" s="57">
        <f>'FORMATO INVIMA'!$E$52</f>
        <v>0</v>
      </c>
      <c r="AD3" s="57">
        <f>'FORMATO INVIMA'!$E$53</f>
        <v>0</v>
      </c>
      <c r="AE3" s="57">
        <f>'FORMATO INVIMA'!$E$54</f>
        <v>0</v>
      </c>
      <c r="AF3" s="57">
        <f>'FORMATO INVIMA'!$E$55</f>
        <v>0</v>
      </c>
      <c r="AG3" s="57">
        <f>'FORMATO INVIMA'!$E$56</f>
        <v>0</v>
      </c>
      <c r="AH3" s="57">
        <f>'FORMATO INVIMA'!$E$57</f>
        <v>0</v>
      </c>
      <c r="AI3" s="57">
        <f>'FORMATO INVIMA'!$E$58</f>
        <v>0</v>
      </c>
      <c r="AJ3" s="55">
        <f>'FORMATO INVIMA'!$J$49</f>
        <v>0</v>
      </c>
      <c r="AK3" s="55">
        <f>'FORMATO INVIMA'!$J$50</f>
        <v>0</v>
      </c>
      <c r="AL3" s="48">
        <f>'FORMATO INVIMA'!$E$63</f>
        <v>0</v>
      </c>
      <c r="AM3" s="48">
        <f>'FORMATO INVIMA'!$E$64</f>
        <v>0</v>
      </c>
      <c r="AN3" s="48">
        <f>'FORMATO INVIMA'!$E$65</f>
        <v>0</v>
      </c>
      <c r="AO3" s="48">
        <f>'FORMATO INVIMA'!$E$66</f>
        <v>0</v>
      </c>
      <c r="AP3" s="48">
        <f>'FORMATO INVIMA'!$E$67</f>
        <v>0</v>
      </c>
      <c r="AQ3" s="48">
        <f>'FORMATO INVIMA'!$E$68</f>
        <v>0</v>
      </c>
      <c r="AR3" s="48">
        <f>'FORMATO INVIMA'!$E$69</f>
        <v>0</v>
      </c>
      <c r="AS3" s="49">
        <f>'FORMATO INVIMA'!$J$63</f>
        <v>0</v>
      </c>
      <c r="AT3" s="49">
        <f>'FORMATO INVIMA'!$J$64</f>
        <v>0</v>
      </c>
      <c r="AU3" s="49">
        <f>'FORMATO INVIMA'!$J$65</f>
        <v>0</v>
      </c>
      <c r="AV3" s="49">
        <f>'FORMATO INVIMA'!$J$66</f>
        <v>0</v>
      </c>
      <c r="AW3" s="49">
        <f>'FORMATO INVIMA'!$J$67</f>
        <v>0</v>
      </c>
      <c r="AX3" s="49">
        <f>'FORMATO INVIMA'!$J$68</f>
        <v>0</v>
      </c>
      <c r="AY3" s="49">
        <f>'FORMATO INVIMA'!$J$69</f>
        <v>0</v>
      </c>
      <c r="AZ3" s="49">
        <f>'FORMATO INVIMA'!$J$70</f>
        <v>0</v>
      </c>
      <c r="BA3" s="51" t="e">
        <f>'FORMATO INVIMA'!#REF!</f>
        <v>#REF!</v>
      </c>
      <c r="BB3" s="51" t="e">
        <f>'FORMATO INVIMA'!#REF!</f>
        <v>#REF!</v>
      </c>
      <c r="BC3" s="51" t="e">
        <f>'FORMATO INVIMA'!#REF!</f>
        <v>#REF!</v>
      </c>
      <c r="BD3" s="51" t="e">
        <f>'FORMATO INVIMA'!#REF!</f>
        <v>#REF!</v>
      </c>
      <c r="BE3" s="51" t="e">
        <f>'FORMATO INVIMA'!#REF!</f>
        <v>#REF!</v>
      </c>
      <c r="BF3" s="51" t="e">
        <f>'FORMATO INVIMA'!#REF!</f>
        <v>#REF!</v>
      </c>
      <c r="BG3" s="51" t="e">
        <f>'FORMATO INVIMA'!#REF!</f>
        <v>#REF!</v>
      </c>
      <c r="BH3" s="51" t="e">
        <f>'FORMATO INVIMA'!#REF!</f>
        <v>#REF!</v>
      </c>
      <c r="BI3" s="51" t="e">
        <f>'FORMATO INVIMA'!#REF!</f>
        <v>#REF!</v>
      </c>
      <c r="BJ3" s="51" t="e">
        <f>'FORMATO INVIMA'!#REF!</f>
        <v>#REF!</v>
      </c>
      <c r="BK3" s="51" t="e">
        <f>'FORMATO INVIMA'!#REF!</f>
        <v>#REF!</v>
      </c>
      <c r="BL3" s="64">
        <f>COUNTIFS($D$3:$AK$3,"X")</f>
        <v>0</v>
      </c>
      <c r="BM3" s="65">
        <f>COUNTIFS(AL3:AZ3,"X")</f>
        <v>0</v>
      </c>
      <c r="BN3" s="66">
        <f>COUNTIFS(BA3:BK3,"X")</f>
        <v>0</v>
      </c>
    </row>
    <row r="5" spans="1:75" ht="30" customHeight="1" x14ac:dyDescent="0.25">
      <c r="A5" s="124" t="s">
        <v>24</v>
      </c>
      <c r="B5" s="124"/>
      <c r="C5" s="124"/>
      <c r="BM5" s="124" t="s">
        <v>23</v>
      </c>
      <c r="BN5" s="124"/>
      <c r="BO5" s="124"/>
      <c r="BQ5" s="124" t="s">
        <v>1259</v>
      </c>
      <c r="BR5" s="124"/>
      <c r="BS5" s="124"/>
      <c r="BU5" s="124" t="s">
        <v>1259</v>
      </c>
      <c r="BV5" s="124"/>
      <c r="BW5" s="124"/>
    </row>
    <row r="6" spans="1:75" ht="18" customHeight="1" x14ac:dyDescent="0.25">
      <c r="A6" s="13" t="s">
        <v>87</v>
      </c>
      <c r="B6" s="61">
        <f>+IF('FORMATO INVIMA'!$E35&gt;0,'FORMATO INVIMA'!$C35,)</f>
        <v>0</v>
      </c>
      <c r="C6" s="127" t="str">
        <f>+CONCATENATE(IF(B6&gt;0,B6,),", ",CONCATENATE(IF(B7&gt;0,B7,)),", ",CONCATENATE(IF(B8&gt;0,B8,)),", ",CONCATENATE(IF(B9&gt;0,B9,)),", ",CONCATENATE(IF(B10&gt;0,B10,)),", ",CONCATENATE(IF(B11&gt;0,B11,)),", ",CONCATENATE(IF(B12&gt;0,B12,)),", ",CONCATENATE(IF(B13&gt;0,B13,)),", ",CONCATENATE(IF(B14&gt;0,B14,)),", ",CONCATENATE(IF(B15&gt;0,B15,)),", ",CONCATENATE(IF(B16&gt;0,B16,)),", ",CONCATENATE(IF(B17&gt;0,B17,)))</f>
        <v xml:space="preserve">, , , , , , , , , , , </v>
      </c>
      <c r="D6" s="60"/>
      <c r="E6" s="60"/>
      <c r="BM6" s="14">
        <v>13</v>
      </c>
      <c r="BN6" s="61">
        <f>+IF('FORMATO INVIMA'!$J35&gt;0,'FORMATO INVIMA'!$H35,)</f>
        <v>0</v>
      </c>
      <c r="BO6" s="127" t="str">
        <f>+CONCATENATE(IF(BN6&gt;0,BN6,),", ",CONCATENATE(IF(BN7&gt;0,BN7,)),", ",CONCATENATE(IF(BN8&gt;0,BN8,)),", ",CONCATENATE(IF(BN9&gt;0,BN9,)),", ",CONCATENATE(IF(BN10&gt;0,BN10,)),", ",CONCATENATE(IF(BN11&gt;0,BN11,)),", ",CONCATENATE(IF(BN12&gt;0,BN12,)),", ",CONCATENATE(IF(BN13&gt;0,BN13,)),", ",CONCATENATE(IF(BN14&gt;0,BN14,)),", ",CONCATENATE(IF(BN15&gt;0,BN15,)))</f>
        <v xml:space="preserve">, , , , , , , , , </v>
      </c>
      <c r="BQ6" s="14">
        <v>23</v>
      </c>
      <c r="BR6" s="61">
        <f>+IF('FORMATO INVIMA'!$E49&gt;0,'FORMATO INVIMA'!$C49,)</f>
        <v>0</v>
      </c>
      <c r="BS6" s="127" t="str">
        <f>+CONCATENATE(IF(BR6&gt;0,BR6,),", ",CONCATENATE(IF(BR7&gt;0,BR7,)),", ",CONCATENATE(IF(BR8&gt;0,BR8,)),", ",CONCATENATE(IF(BR9&gt;0,BR9,)),", ",CONCATENATE(IF(BR10&gt;0,BR10,)),", ",CONCATENATE(IF(BR11&gt;0,BR11,)),", ",CONCATENATE(IF(BR12&gt;0,BR12,)),", ",CONCATENATE(IF(BR13&gt;0,BR13,)),", ",CONCATENATE(IF(BR14&gt;0,BR14,)),", ",CONCATENATE(IF(BR15&gt;0,BR15,)))</f>
        <v xml:space="preserve">, , , , , , , , , </v>
      </c>
      <c r="BU6" s="14">
        <v>33</v>
      </c>
      <c r="BV6" s="61">
        <f>+IF('FORMATO INVIMA'!$J49&gt;0,'FORMATO INVIMA'!$H49,)</f>
        <v>0</v>
      </c>
      <c r="BW6" s="125" t="str">
        <f>+CONCATENATE(IF(BV6&gt;0,BV6,),", ",CONCATENATE(IF(BV7&gt;0,BV7,)))</f>
        <v xml:space="preserve">, </v>
      </c>
    </row>
    <row r="7" spans="1:75" ht="15" customHeight="1" x14ac:dyDescent="0.25">
      <c r="A7" s="13" t="s">
        <v>88</v>
      </c>
      <c r="B7" s="61">
        <f>+IF('FORMATO INVIMA'!$E36&gt;0,'FORMATO INVIMA'!$C36,)</f>
        <v>0</v>
      </c>
      <c r="C7" s="127"/>
      <c r="D7" s="60"/>
      <c r="E7" s="60"/>
      <c r="BM7" s="14">
        <v>14</v>
      </c>
      <c r="BN7" s="61">
        <f>+IF('FORMATO INVIMA'!$J36&gt;0,'FORMATO INVIMA'!$H36,)</f>
        <v>0</v>
      </c>
      <c r="BO7" s="127"/>
      <c r="BQ7" s="14">
        <v>24</v>
      </c>
      <c r="BR7" s="61">
        <f>+IF('FORMATO INVIMA'!$E50&gt;0,'FORMATO INVIMA'!$C50,)</f>
        <v>0</v>
      </c>
      <c r="BS7" s="127"/>
      <c r="BU7" s="14">
        <v>34</v>
      </c>
      <c r="BV7" s="61">
        <f>+IF('FORMATO INVIMA'!$J50&gt;0,'FORMATO INVIMA'!$H50,)</f>
        <v>0</v>
      </c>
      <c r="BW7" s="126"/>
    </row>
    <row r="8" spans="1:75" ht="15" customHeight="1" x14ac:dyDescent="0.25">
      <c r="A8" s="13" t="s">
        <v>89</v>
      </c>
      <c r="B8" s="61">
        <f>+IF('FORMATO INVIMA'!$E37&gt;0,'FORMATO INVIMA'!$C37,)</f>
        <v>0</v>
      </c>
      <c r="C8" s="127"/>
      <c r="D8" s="60"/>
      <c r="E8" s="60"/>
      <c r="BM8" s="14">
        <v>15</v>
      </c>
      <c r="BN8" s="61">
        <f>+IF('FORMATO INVIMA'!$J37&gt;0,'FORMATO INVIMA'!$H37,)</f>
        <v>0</v>
      </c>
      <c r="BO8" s="127"/>
      <c r="BQ8" s="14">
        <v>25</v>
      </c>
      <c r="BR8" s="61">
        <f>+IF('FORMATO INVIMA'!$E51&gt;0,'FORMATO INVIMA'!$C51,)</f>
        <v>0</v>
      </c>
      <c r="BS8" s="127"/>
      <c r="BW8" s="63"/>
    </row>
    <row r="9" spans="1:75" ht="15" customHeight="1" x14ac:dyDescent="0.25">
      <c r="A9" s="62" t="s">
        <v>90</v>
      </c>
      <c r="B9" s="61">
        <f>+IF('FORMATO INVIMA'!$E38&gt;0,'FORMATO INVIMA'!$C38,)</f>
        <v>0</v>
      </c>
      <c r="C9" s="60"/>
      <c r="D9" s="60"/>
      <c r="E9" s="60"/>
      <c r="BM9" s="14">
        <v>16</v>
      </c>
      <c r="BN9" s="61">
        <f>+IF('FORMATO INVIMA'!$J38&gt;0,'FORMATO INVIMA'!$H38,)</f>
        <v>0</v>
      </c>
      <c r="BO9" s="60"/>
      <c r="BQ9" s="14">
        <v>26</v>
      </c>
      <c r="BR9" s="61">
        <f>+IF('FORMATO INVIMA'!$E52&gt;0,'FORMATO INVIMA'!$C52,)</f>
        <v>0</v>
      </c>
      <c r="BS9" s="60"/>
      <c r="BW9" s="60"/>
    </row>
    <row r="10" spans="1:75" x14ac:dyDescent="0.25">
      <c r="A10" s="13" t="s">
        <v>91</v>
      </c>
      <c r="B10" s="61">
        <f>+IF('FORMATO INVIMA'!$E39&gt;0,'FORMATO INVIMA'!$C39,)</f>
        <v>0</v>
      </c>
      <c r="C10" s="60"/>
      <c r="D10" s="60"/>
      <c r="E10" s="60"/>
      <c r="BM10" s="14">
        <v>17</v>
      </c>
      <c r="BN10" s="61">
        <f>+IF('FORMATO INVIMA'!$J39&gt;0,'FORMATO INVIMA'!$H39,)</f>
        <v>0</v>
      </c>
      <c r="BO10" s="60"/>
      <c r="BQ10" s="14">
        <v>27</v>
      </c>
      <c r="BR10" s="61">
        <f>+IF('FORMATO INVIMA'!$E53&gt;0,'FORMATO INVIMA'!$C53,)</f>
        <v>0</v>
      </c>
      <c r="BS10" s="60"/>
      <c r="BW10" s="60"/>
    </row>
    <row r="11" spans="1:75" ht="15" customHeight="1" x14ac:dyDescent="0.25">
      <c r="A11" s="13" t="s">
        <v>92</v>
      </c>
      <c r="B11" s="61">
        <f>+IF('FORMATO INVIMA'!$E40&gt;0,'FORMATO INVIMA'!$C40,)</f>
        <v>0</v>
      </c>
      <c r="C11" s="60"/>
      <c r="D11" s="60"/>
      <c r="E11" s="60"/>
      <c r="BM11" s="14">
        <v>18</v>
      </c>
      <c r="BN11" s="61">
        <f>+IF('FORMATO INVIMA'!$J40&gt;0,'FORMATO INVIMA'!$H40,)</f>
        <v>0</v>
      </c>
      <c r="BO11" s="60"/>
      <c r="BQ11" s="14">
        <v>28</v>
      </c>
      <c r="BR11" s="61">
        <f>+IF('FORMATO INVIMA'!$E54&gt;0,'FORMATO INVIMA'!$C54,)</f>
        <v>0</v>
      </c>
      <c r="BS11" s="60"/>
      <c r="BW11" s="60"/>
    </row>
    <row r="12" spans="1:75" ht="15" customHeight="1" x14ac:dyDescent="0.25">
      <c r="A12" s="13" t="s">
        <v>93</v>
      </c>
      <c r="B12" s="61">
        <f>+IF('FORMATO INVIMA'!$E41&gt;0,'FORMATO INVIMA'!$C41,)</f>
        <v>0</v>
      </c>
      <c r="C12" s="60"/>
      <c r="D12" s="60"/>
      <c r="E12" s="60"/>
      <c r="BM12" s="14">
        <v>19</v>
      </c>
      <c r="BN12" s="61">
        <f>+IF('FORMATO INVIMA'!$J41&gt;0,'FORMATO INVIMA'!$H41,)</f>
        <v>0</v>
      </c>
      <c r="BO12" s="60"/>
      <c r="BQ12" s="14">
        <v>29</v>
      </c>
      <c r="BR12" s="61">
        <f>+IF('FORMATO INVIMA'!$E55&gt;0,'FORMATO INVIMA'!$C55,)</f>
        <v>0</v>
      </c>
      <c r="BS12" s="60"/>
      <c r="BW12" s="60"/>
    </row>
    <row r="13" spans="1:75" ht="15" customHeight="1" x14ac:dyDescent="0.25">
      <c r="A13" s="13" t="s">
        <v>94</v>
      </c>
      <c r="B13" s="61">
        <f>+IF('FORMATO INVIMA'!$E42&gt;0,'FORMATO INVIMA'!$C42,)</f>
        <v>0</v>
      </c>
      <c r="C13" s="60"/>
      <c r="D13" s="60"/>
      <c r="BM13" s="14">
        <v>20</v>
      </c>
      <c r="BN13" s="61">
        <f>+IF('FORMATO INVIMA'!$J42&gt;0,'FORMATO INVIMA'!$H42,)</f>
        <v>0</v>
      </c>
      <c r="BO13" s="60"/>
      <c r="BQ13" s="14">
        <v>30</v>
      </c>
      <c r="BR13" s="61">
        <f>+IF('FORMATO INVIMA'!$E56&gt;0,'FORMATO INVIMA'!$C56,)</f>
        <v>0</v>
      </c>
      <c r="BS13" s="60"/>
      <c r="BW13" s="60"/>
    </row>
    <row r="14" spans="1:75" ht="15" customHeight="1" x14ac:dyDescent="0.25">
      <c r="A14" s="14" t="s">
        <v>95</v>
      </c>
      <c r="B14" s="61">
        <f>+IF('FORMATO INVIMA'!$E43&gt;0,'FORMATO INVIMA'!$C43,)</f>
        <v>0</v>
      </c>
      <c r="C14" s="60"/>
      <c r="D14" s="60"/>
      <c r="BM14" s="14">
        <v>21</v>
      </c>
      <c r="BN14" s="61">
        <f>+IF('FORMATO INVIMA'!$J43&gt;0,'FORMATO INVIMA'!$H43,)</f>
        <v>0</v>
      </c>
      <c r="BO14" s="60"/>
      <c r="BQ14" s="14">
        <v>31</v>
      </c>
      <c r="BR14" s="61">
        <f>+IF('FORMATO INVIMA'!$E57&gt;0,'FORMATO INVIMA'!$C57,)</f>
        <v>0</v>
      </c>
      <c r="BS14" s="60"/>
      <c r="BW14" s="60"/>
    </row>
    <row r="15" spans="1:75" ht="15" customHeight="1" x14ac:dyDescent="0.25">
      <c r="A15" s="14">
        <v>10</v>
      </c>
      <c r="B15" s="61">
        <f>+IF('FORMATO INVIMA'!$E44&gt;0,'FORMATO INVIMA'!$C44,)</f>
        <v>0</v>
      </c>
      <c r="C15" s="60"/>
      <c r="D15" s="60"/>
      <c r="BM15" s="14">
        <v>22</v>
      </c>
      <c r="BN15" s="61">
        <f>+IF('FORMATO INVIMA'!$J44&gt;0,'FORMATO INVIMA'!$H44,)</f>
        <v>0</v>
      </c>
      <c r="BO15" s="60"/>
      <c r="BQ15" s="14">
        <v>32</v>
      </c>
      <c r="BR15" s="61">
        <f>+IF('FORMATO INVIMA'!$E58&gt;0,'FORMATO INVIMA'!$C58,)</f>
        <v>0</v>
      </c>
      <c r="BS15" s="60"/>
      <c r="BW15" s="60"/>
    </row>
    <row r="16" spans="1:75" ht="15" customHeight="1" x14ac:dyDescent="0.25">
      <c r="A16" s="14">
        <v>11</v>
      </c>
      <c r="B16" s="61">
        <f>+IF('FORMATO INVIMA'!$E45&gt;0,'FORMATO INVIMA'!$C45,)</f>
        <v>0</v>
      </c>
      <c r="C16" s="60"/>
      <c r="D16" s="60"/>
      <c r="BO16" s="60"/>
    </row>
    <row r="17" spans="1:67" x14ac:dyDescent="0.25">
      <c r="A17" s="14">
        <v>12</v>
      </c>
      <c r="B17" s="61">
        <f>+IF('FORMATO INVIMA'!$E46&gt;0,'FORMATO INVIMA'!$C46,)</f>
        <v>0</v>
      </c>
      <c r="C17" s="60"/>
      <c r="D17" s="60"/>
      <c r="BO17" s="60"/>
    </row>
    <row r="18" spans="1:67" x14ac:dyDescent="0.25">
      <c r="B18" s="59"/>
    </row>
    <row r="19" spans="1:67" x14ac:dyDescent="0.25">
      <c r="A19" s="124" t="s">
        <v>1260</v>
      </c>
      <c r="B19" s="124"/>
      <c r="C19" s="124"/>
      <c r="BM19" s="124" t="s">
        <v>1261</v>
      </c>
      <c r="BN19" s="124"/>
      <c r="BO19" s="124"/>
    </row>
    <row r="20" spans="1:67" x14ac:dyDescent="0.25">
      <c r="A20" s="13" t="s">
        <v>87</v>
      </c>
      <c r="B20" s="61">
        <f>+IF('FORMATO INVIMA'!$E63&gt;0,'FORMATO INVIMA'!$C63,)</f>
        <v>0</v>
      </c>
      <c r="C20" s="127" t="str">
        <f>+CONCATENATE(IF(B20&gt;0,B20,),", ",CONCATENATE(IF(B21&gt;0,B21,)),", ",CONCATENATE(IF(B22&gt;0,B22,)),", ",CONCATENATE(IF(B23&gt;0,B23,)),", ",CONCATENATE(IF(B24&gt;0,B24,)),", ",CONCATENATE(IF(B25&gt;0,B25,)),", ",CONCATENATE(IF(B26&gt;0,B26,)))</f>
        <v xml:space="preserve">, , , , , , </v>
      </c>
      <c r="BM20" s="13" t="s">
        <v>94</v>
      </c>
      <c r="BN20" s="61">
        <f>+IF('FORMATO INVIMA'!$J63&gt;0,'FORMATO INVIMA'!$H63,)</f>
        <v>0</v>
      </c>
      <c r="BO20" s="127" t="str">
        <f>+CONCATENATE(IF(BN20&gt;0,BN20,),", ",CONCATENATE(IF(BN21&gt;0,BN21,)),", ",CONCATENATE(IF(BN22&gt;0,BN22,)),", ",CONCATENATE(IF(BN23&gt;0,BN23,)),", ",CONCATENATE(IF(BN24&gt;0,BN24,)),", ",CONCATENATE(IF(BN25&gt;0,BN25,)),", ",CONCATENATE(IF(BN26&gt;0,BN26,)),", ",CONCATENATE(IF(BN27&gt;0,BN27,)))</f>
        <v xml:space="preserve">, , , , , , , </v>
      </c>
    </row>
    <row r="21" spans="1:67" x14ac:dyDescent="0.25">
      <c r="A21" s="13" t="s">
        <v>88</v>
      </c>
      <c r="B21" s="61">
        <f>+IF('FORMATO INVIMA'!$E64&gt;0,'FORMATO INVIMA'!$C64,)</f>
        <v>0</v>
      </c>
      <c r="C21" s="127"/>
      <c r="BM21" s="13" t="s">
        <v>95</v>
      </c>
      <c r="BN21" s="61">
        <f>+IF('FORMATO INVIMA'!$J64&gt;0,'FORMATO INVIMA'!$H64,)</f>
        <v>0</v>
      </c>
      <c r="BO21" s="127"/>
    </row>
    <row r="22" spans="1:67" x14ac:dyDescent="0.25">
      <c r="A22" s="13" t="s">
        <v>89</v>
      </c>
      <c r="B22" s="61">
        <f>+IF('FORMATO INVIMA'!$E65&gt;0,'FORMATO INVIMA'!$C65,)</f>
        <v>0</v>
      </c>
      <c r="C22" s="127"/>
      <c r="BM22" s="13">
        <v>10</v>
      </c>
      <c r="BN22" s="61">
        <f>+IF('FORMATO INVIMA'!$J65&gt;0,'FORMATO INVIMA'!$H65,)</f>
        <v>0</v>
      </c>
      <c r="BO22" s="127"/>
    </row>
    <row r="23" spans="1:67" x14ac:dyDescent="0.25">
      <c r="A23" s="13" t="s">
        <v>90</v>
      </c>
      <c r="B23" s="61">
        <f>+IF('FORMATO INVIMA'!$E66&gt;0,'FORMATO INVIMA'!$C66,)</f>
        <v>0</v>
      </c>
      <c r="C23" s="60"/>
      <c r="BM23" s="13">
        <v>11</v>
      </c>
      <c r="BN23" s="61">
        <f>+IF('FORMATO INVIMA'!$J66&gt;0,'FORMATO INVIMA'!$H66,)</f>
        <v>0</v>
      </c>
      <c r="BO23" s="60"/>
    </row>
    <row r="24" spans="1:67" x14ac:dyDescent="0.25">
      <c r="A24" s="13" t="s">
        <v>91</v>
      </c>
      <c r="B24" s="61">
        <f>+IF('FORMATO INVIMA'!$E67&gt;0,'FORMATO INVIMA'!$C67,)</f>
        <v>0</v>
      </c>
      <c r="C24" s="60"/>
      <c r="BM24" s="13">
        <v>12</v>
      </c>
      <c r="BN24" s="61">
        <f>+IF('FORMATO INVIMA'!$J67&gt;0,'FORMATO INVIMA'!$H67,)</f>
        <v>0</v>
      </c>
      <c r="BO24" s="60"/>
    </row>
    <row r="25" spans="1:67" x14ac:dyDescent="0.25">
      <c r="A25" s="13" t="s">
        <v>92</v>
      </c>
      <c r="B25" s="61">
        <f>+IF('FORMATO INVIMA'!$E68&gt;0,'FORMATO INVIMA'!$C68,)</f>
        <v>0</v>
      </c>
      <c r="C25" s="60"/>
      <c r="BM25" s="13">
        <v>13</v>
      </c>
      <c r="BN25" s="61">
        <f>+IF('FORMATO INVIMA'!$J68&gt;0,'FORMATO INVIMA'!$H68,)</f>
        <v>0</v>
      </c>
      <c r="BO25" s="60"/>
    </row>
    <row r="26" spans="1:67" x14ac:dyDescent="0.25">
      <c r="A26" s="13" t="s">
        <v>93</v>
      </c>
      <c r="B26" s="61">
        <f>+IF('FORMATO INVIMA'!$E69&gt;0,'FORMATO INVIMA'!$C69,)</f>
        <v>0</v>
      </c>
      <c r="C26" s="60"/>
      <c r="BM26" s="13">
        <v>14</v>
      </c>
      <c r="BN26" s="61">
        <f>+IF('FORMATO INVIMA'!$J69&gt;0,'FORMATO INVIMA'!$H69,)</f>
        <v>0</v>
      </c>
      <c r="BO26" s="60"/>
    </row>
    <row r="27" spans="1:67" x14ac:dyDescent="0.25">
      <c r="BM27" s="13">
        <v>15</v>
      </c>
      <c r="BN27" s="61">
        <f>+IF('FORMATO INVIMA'!$J70&gt;0,'FORMATO INVIMA'!$H70,)</f>
        <v>0</v>
      </c>
    </row>
  </sheetData>
  <sheetProtection algorithmName="SHA-512" hashValue="72ZQdabdzRH/4rvm8rvGqwXaEcGtQkut6zzfv+B91u80PPQYXaPMrPg29p46wRp5p4ThJXfBUlY98A4ETDYFfg==" saltValue="l7IMtqfePJFi8mr6CPcZWw==" spinCount="100000" sheet="1" objects="1" scenarios="1"/>
  <mergeCells count="21">
    <mergeCell ref="BL1:BN1"/>
    <mergeCell ref="BA1:BK1"/>
    <mergeCell ref="A1:C1"/>
    <mergeCell ref="AS1:AZ1"/>
    <mergeCell ref="AL1:AR1"/>
    <mergeCell ref="Z1:AI1"/>
    <mergeCell ref="AJ1:AK1"/>
    <mergeCell ref="P1:Y1"/>
    <mergeCell ref="D1:O1"/>
    <mergeCell ref="C20:C22"/>
    <mergeCell ref="BM19:BO19"/>
    <mergeCell ref="BO20:BO22"/>
    <mergeCell ref="A5:C5"/>
    <mergeCell ref="BM5:BO5"/>
    <mergeCell ref="BO6:BO8"/>
    <mergeCell ref="C6:C8"/>
    <mergeCell ref="BU5:BW5"/>
    <mergeCell ref="BW6:BW7"/>
    <mergeCell ref="A19:C19"/>
    <mergeCell ref="BQ5:BS5"/>
    <mergeCell ref="BS6:BS8"/>
  </mergeCells>
  <pageMargins left="0" right="0" top="0" bottom="0.35433070866141736" header="0" footer="0"/>
  <pageSetup scale="70" orientation="landscape" r:id="rId1"/>
  <ignoredErrors>
    <ignoredError sqref="A3" unlockedFormula="1"/>
    <ignoredError sqref="A6:A17 A20:A26 BM20:BM22"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H1121"/>
  <sheetViews>
    <sheetView workbookViewId="0">
      <selection activeCell="C18" sqref="C18"/>
    </sheetView>
  </sheetViews>
  <sheetFormatPr baseColWidth="10" defaultRowHeight="15" x14ac:dyDescent="0.25"/>
  <cols>
    <col min="1" max="1" width="17.42578125" bestFit="1" customWidth="1"/>
    <col min="2" max="2" width="29" bestFit="1" customWidth="1"/>
    <col min="4" max="4" width="22.85546875" style="15" customWidth="1"/>
    <col min="5" max="5" width="11.42578125" style="15"/>
    <col min="6" max="6" width="6.5703125" style="15" customWidth="1"/>
    <col min="7" max="8" width="11.42578125" style="15"/>
  </cols>
  <sheetData>
    <row r="1" spans="1:8" ht="48.75" customHeight="1" x14ac:dyDescent="0.25">
      <c r="A1" s="20" t="s">
        <v>111</v>
      </c>
      <c r="B1" s="20" t="s">
        <v>112</v>
      </c>
      <c r="D1" s="16" t="s">
        <v>82</v>
      </c>
      <c r="F1" s="19" t="s">
        <v>96</v>
      </c>
      <c r="G1" s="19" t="s">
        <v>97</v>
      </c>
      <c r="H1" s="19" t="s">
        <v>98</v>
      </c>
    </row>
    <row r="2" spans="1:8" ht="15" customHeight="1" x14ac:dyDescent="0.25">
      <c r="A2" s="21" t="s">
        <v>113</v>
      </c>
      <c r="B2" s="21" t="s">
        <v>114</v>
      </c>
      <c r="D2" s="17" t="s">
        <v>67</v>
      </c>
      <c r="F2" s="18">
        <v>1</v>
      </c>
      <c r="G2" s="17" t="s">
        <v>99</v>
      </c>
      <c r="H2" s="18">
        <v>2015</v>
      </c>
    </row>
    <row r="3" spans="1:8" ht="15" customHeight="1" x14ac:dyDescent="0.25">
      <c r="A3" s="21" t="s">
        <v>115</v>
      </c>
      <c r="B3" s="21" t="s">
        <v>116</v>
      </c>
      <c r="F3" s="18">
        <v>2</v>
      </c>
      <c r="G3" s="17" t="s">
        <v>100</v>
      </c>
      <c r="H3" s="18">
        <v>2016</v>
      </c>
    </row>
    <row r="4" spans="1:8" ht="15" customHeight="1" x14ac:dyDescent="0.25">
      <c r="A4" s="21" t="s">
        <v>117</v>
      </c>
      <c r="B4" s="21" t="s">
        <v>118</v>
      </c>
      <c r="F4" s="18">
        <v>3</v>
      </c>
      <c r="G4" s="17" t="s">
        <v>101</v>
      </c>
      <c r="H4" s="18">
        <v>2017</v>
      </c>
    </row>
    <row r="5" spans="1:8" ht="15" customHeight="1" x14ac:dyDescent="0.25">
      <c r="A5" s="21" t="s">
        <v>119</v>
      </c>
      <c r="B5" s="21" t="s">
        <v>120</v>
      </c>
      <c r="F5" s="18">
        <v>4</v>
      </c>
      <c r="G5" s="17" t="s">
        <v>102</v>
      </c>
      <c r="H5" s="18"/>
    </row>
    <row r="6" spans="1:8" ht="15" customHeight="1" x14ac:dyDescent="0.25">
      <c r="A6" s="21" t="s">
        <v>121</v>
      </c>
      <c r="B6" s="21" t="s">
        <v>122</v>
      </c>
      <c r="F6" s="18">
        <v>5</v>
      </c>
      <c r="G6" s="17" t="s">
        <v>103</v>
      </c>
      <c r="H6"/>
    </row>
    <row r="7" spans="1:8" ht="15" customHeight="1" x14ac:dyDescent="0.25">
      <c r="A7" s="21" t="s">
        <v>123</v>
      </c>
      <c r="B7" s="21" t="s">
        <v>124</v>
      </c>
      <c r="F7" s="18">
        <v>6</v>
      </c>
      <c r="G7" s="17" t="s">
        <v>104</v>
      </c>
      <c r="H7"/>
    </row>
    <row r="8" spans="1:8" ht="15" customHeight="1" x14ac:dyDescent="0.25">
      <c r="A8" s="21" t="s">
        <v>125</v>
      </c>
      <c r="B8" s="21" t="s">
        <v>126</v>
      </c>
      <c r="F8" s="18">
        <v>7</v>
      </c>
      <c r="G8" s="17" t="s">
        <v>105</v>
      </c>
      <c r="H8"/>
    </row>
    <row r="9" spans="1:8" ht="15" customHeight="1" x14ac:dyDescent="0.25">
      <c r="A9" s="21" t="s">
        <v>127</v>
      </c>
      <c r="B9" s="21" t="s">
        <v>128</v>
      </c>
      <c r="F9" s="18">
        <v>8</v>
      </c>
      <c r="G9" s="17" t="s">
        <v>106</v>
      </c>
      <c r="H9"/>
    </row>
    <row r="10" spans="1:8" ht="15" customHeight="1" x14ac:dyDescent="0.25">
      <c r="A10" s="21" t="s">
        <v>129</v>
      </c>
      <c r="B10" s="21" t="s">
        <v>130</v>
      </c>
      <c r="F10" s="18">
        <v>9</v>
      </c>
      <c r="G10" s="17" t="s">
        <v>107</v>
      </c>
      <c r="H10"/>
    </row>
    <row r="11" spans="1:8" ht="15" customHeight="1" x14ac:dyDescent="0.25">
      <c r="A11" s="21" t="s">
        <v>131</v>
      </c>
      <c r="B11" s="21" t="s">
        <v>132</v>
      </c>
      <c r="F11" s="18">
        <v>10</v>
      </c>
      <c r="G11" s="17" t="s">
        <v>108</v>
      </c>
      <c r="H11"/>
    </row>
    <row r="12" spans="1:8" ht="15" customHeight="1" x14ac:dyDescent="0.25">
      <c r="A12" s="21" t="s">
        <v>133</v>
      </c>
      <c r="B12" s="21" t="s">
        <v>134</v>
      </c>
      <c r="F12" s="18">
        <v>11</v>
      </c>
      <c r="G12" s="17" t="s">
        <v>109</v>
      </c>
      <c r="H12"/>
    </row>
    <row r="13" spans="1:8" ht="15" customHeight="1" x14ac:dyDescent="0.25">
      <c r="A13" s="21" t="s">
        <v>135</v>
      </c>
      <c r="B13" s="21" t="s">
        <v>136</v>
      </c>
      <c r="F13" s="18">
        <v>12</v>
      </c>
      <c r="G13" s="17" t="s">
        <v>110</v>
      </c>
      <c r="H13"/>
    </row>
    <row r="14" spans="1:8" ht="15" customHeight="1" x14ac:dyDescent="0.3">
      <c r="A14" s="21" t="s">
        <v>137</v>
      </c>
      <c r="B14" s="21" t="s">
        <v>138</v>
      </c>
      <c r="F14" s="18">
        <v>13</v>
      </c>
      <c r="G14" s="1"/>
      <c r="H14" s="1"/>
    </row>
    <row r="15" spans="1:8" ht="15" customHeight="1" x14ac:dyDescent="0.3">
      <c r="A15" s="21" t="s">
        <v>139</v>
      </c>
      <c r="B15" s="21" t="s">
        <v>140</v>
      </c>
      <c r="F15" s="18">
        <v>14</v>
      </c>
      <c r="G15" s="1"/>
      <c r="H15" s="1"/>
    </row>
    <row r="16" spans="1:8" ht="15" customHeight="1" x14ac:dyDescent="0.3">
      <c r="A16" s="21" t="s">
        <v>141</v>
      </c>
      <c r="B16" s="21" t="s">
        <v>142</v>
      </c>
      <c r="F16" s="18">
        <v>15</v>
      </c>
      <c r="G16" s="1"/>
      <c r="H16" s="1"/>
    </row>
    <row r="17" spans="1:8" ht="15" customHeight="1" x14ac:dyDescent="0.3">
      <c r="A17" s="21" t="s">
        <v>143</v>
      </c>
      <c r="B17" s="21" t="s">
        <v>144</v>
      </c>
      <c r="F17" s="18">
        <v>16</v>
      </c>
      <c r="G17" s="1"/>
      <c r="H17" s="1"/>
    </row>
    <row r="18" spans="1:8" ht="15" customHeight="1" x14ac:dyDescent="0.3">
      <c r="A18" s="21" t="s">
        <v>145</v>
      </c>
      <c r="B18" s="21" t="s">
        <v>146</v>
      </c>
      <c r="F18" s="18">
        <v>17</v>
      </c>
      <c r="G18" s="1"/>
      <c r="H18" s="1"/>
    </row>
    <row r="19" spans="1:8" ht="15" customHeight="1" x14ac:dyDescent="0.3">
      <c r="A19" s="21" t="s">
        <v>147</v>
      </c>
      <c r="B19" s="21" t="s">
        <v>148</v>
      </c>
      <c r="F19" s="18">
        <v>18</v>
      </c>
      <c r="G19" s="1"/>
      <c r="H19" s="1"/>
    </row>
    <row r="20" spans="1:8" ht="15" customHeight="1" x14ac:dyDescent="0.3">
      <c r="A20" s="21" t="s">
        <v>149</v>
      </c>
      <c r="B20" s="21" t="s">
        <v>150</v>
      </c>
      <c r="F20" s="18">
        <v>19</v>
      </c>
      <c r="G20" s="1"/>
      <c r="H20" s="1"/>
    </row>
    <row r="21" spans="1:8" ht="15" customHeight="1" x14ac:dyDescent="0.3">
      <c r="A21" s="21" t="s">
        <v>151</v>
      </c>
      <c r="B21" s="21" t="s">
        <v>152</v>
      </c>
      <c r="F21" s="18">
        <v>20</v>
      </c>
      <c r="G21" s="1"/>
      <c r="H21" s="1"/>
    </row>
    <row r="22" spans="1:8" ht="15" customHeight="1" x14ac:dyDescent="0.3">
      <c r="A22" s="21" t="s">
        <v>153</v>
      </c>
      <c r="B22" s="21" t="s">
        <v>154</v>
      </c>
      <c r="F22" s="18">
        <v>21</v>
      </c>
      <c r="G22" s="1"/>
      <c r="H22" s="1"/>
    </row>
    <row r="23" spans="1:8" ht="15" customHeight="1" x14ac:dyDescent="0.3">
      <c r="A23" s="21" t="s">
        <v>155</v>
      </c>
      <c r="B23" s="21" t="s">
        <v>156</v>
      </c>
      <c r="F23" s="18">
        <v>22</v>
      </c>
      <c r="G23" s="1"/>
      <c r="H23" s="1"/>
    </row>
    <row r="24" spans="1:8" ht="18.75" x14ac:dyDescent="0.3">
      <c r="A24" s="21" t="s">
        <v>157</v>
      </c>
      <c r="B24" s="21" t="s">
        <v>158</v>
      </c>
      <c r="F24" s="18">
        <v>23</v>
      </c>
      <c r="G24" s="1"/>
      <c r="H24" s="1"/>
    </row>
    <row r="25" spans="1:8" ht="18.75" x14ac:dyDescent="0.3">
      <c r="A25" s="21" t="s">
        <v>159</v>
      </c>
      <c r="B25" s="21" t="s">
        <v>160</v>
      </c>
      <c r="F25" s="18">
        <v>24</v>
      </c>
      <c r="G25" s="1"/>
      <c r="H25" s="1"/>
    </row>
    <row r="26" spans="1:8" ht="18.75" x14ac:dyDescent="0.3">
      <c r="A26" s="21" t="s">
        <v>161</v>
      </c>
      <c r="B26" s="21" t="s">
        <v>162</v>
      </c>
      <c r="F26" s="18">
        <v>25</v>
      </c>
      <c r="G26" s="1"/>
      <c r="H26" s="1"/>
    </row>
    <row r="27" spans="1:8" ht="18.75" x14ac:dyDescent="0.3">
      <c r="A27" s="21" t="s">
        <v>163</v>
      </c>
      <c r="B27" s="21" t="s">
        <v>164</v>
      </c>
      <c r="F27" s="18">
        <v>26</v>
      </c>
      <c r="G27" s="1"/>
      <c r="H27" s="1"/>
    </row>
    <row r="28" spans="1:8" ht="18.75" x14ac:dyDescent="0.3">
      <c r="A28" s="21" t="s">
        <v>165</v>
      </c>
      <c r="B28" s="21" t="s">
        <v>166</v>
      </c>
      <c r="F28" s="18">
        <v>27</v>
      </c>
      <c r="G28" s="1"/>
      <c r="H28" s="1"/>
    </row>
    <row r="29" spans="1:8" ht="18.75" x14ac:dyDescent="0.3">
      <c r="A29" s="21" t="s">
        <v>167</v>
      </c>
      <c r="B29" s="21" t="s">
        <v>168</v>
      </c>
      <c r="F29" s="18">
        <v>28</v>
      </c>
      <c r="G29" s="1"/>
      <c r="H29" s="1"/>
    </row>
    <row r="30" spans="1:8" ht="18.75" x14ac:dyDescent="0.3">
      <c r="A30" s="21" t="s">
        <v>169</v>
      </c>
      <c r="B30" s="21" t="s">
        <v>170</v>
      </c>
      <c r="F30" s="18">
        <v>29</v>
      </c>
      <c r="G30" s="1"/>
      <c r="H30" s="1"/>
    </row>
    <row r="31" spans="1:8" ht="18.75" x14ac:dyDescent="0.3">
      <c r="A31" s="21" t="s">
        <v>171</v>
      </c>
      <c r="B31" s="21" t="s">
        <v>172</v>
      </c>
      <c r="F31" s="18">
        <v>30</v>
      </c>
      <c r="G31" s="1"/>
      <c r="H31" s="1"/>
    </row>
    <row r="32" spans="1:8" ht="18.75" x14ac:dyDescent="0.3">
      <c r="A32" s="21" t="s">
        <v>173</v>
      </c>
      <c r="B32" s="21" t="s">
        <v>174</v>
      </c>
      <c r="F32" s="18">
        <v>31</v>
      </c>
      <c r="G32" s="1"/>
      <c r="H32" s="1"/>
    </row>
    <row r="33" spans="1:2" x14ac:dyDescent="0.25">
      <c r="A33" s="21" t="s">
        <v>175</v>
      </c>
      <c r="B33" s="21" t="s">
        <v>176</v>
      </c>
    </row>
    <row r="34" spans="1:2" x14ac:dyDescent="0.25">
      <c r="A34" s="22" t="s">
        <v>177</v>
      </c>
      <c r="B34" s="21" t="s">
        <v>178</v>
      </c>
    </row>
    <row r="35" spans="1:2" x14ac:dyDescent="0.25">
      <c r="B35" s="21" t="s">
        <v>179</v>
      </c>
    </row>
    <row r="36" spans="1:2" x14ac:dyDescent="0.25">
      <c r="B36" s="21" t="s">
        <v>180</v>
      </c>
    </row>
    <row r="37" spans="1:2" x14ac:dyDescent="0.25">
      <c r="B37" s="21" t="s">
        <v>181</v>
      </c>
    </row>
    <row r="38" spans="1:2" x14ac:dyDescent="0.25">
      <c r="B38" s="21" t="s">
        <v>182</v>
      </c>
    </row>
    <row r="39" spans="1:2" x14ac:dyDescent="0.25">
      <c r="B39" s="21" t="s">
        <v>183</v>
      </c>
    </row>
    <row r="40" spans="1:2" x14ac:dyDescent="0.25">
      <c r="B40" s="21" t="s">
        <v>184</v>
      </c>
    </row>
    <row r="41" spans="1:2" x14ac:dyDescent="0.25">
      <c r="B41" s="21" t="s">
        <v>185</v>
      </c>
    </row>
    <row r="42" spans="1:2" x14ac:dyDescent="0.25">
      <c r="B42" s="21" t="s">
        <v>186</v>
      </c>
    </row>
    <row r="43" spans="1:2" x14ac:dyDescent="0.25">
      <c r="B43" s="21" t="s">
        <v>187</v>
      </c>
    </row>
    <row r="44" spans="1:2" x14ac:dyDescent="0.25">
      <c r="B44" s="21" t="s">
        <v>188</v>
      </c>
    </row>
    <row r="45" spans="1:2" x14ac:dyDescent="0.25">
      <c r="B45" s="21" t="s">
        <v>189</v>
      </c>
    </row>
    <row r="46" spans="1:2" x14ac:dyDescent="0.25">
      <c r="B46" s="21" t="s">
        <v>190</v>
      </c>
    </row>
    <row r="47" spans="1:2" x14ac:dyDescent="0.25">
      <c r="B47" s="21" t="s">
        <v>191</v>
      </c>
    </row>
    <row r="48" spans="1:2" x14ac:dyDescent="0.25">
      <c r="B48" s="21" t="s">
        <v>192</v>
      </c>
    </row>
    <row r="49" spans="2:2" x14ac:dyDescent="0.25">
      <c r="B49" s="21" t="s">
        <v>193</v>
      </c>
    </row>
    <row r="50" spans="2:2" x14ac:dyDescent="0.25">
      <c r="B50" s="21" t="s">
        <v>194</v>
      </c>
    </row>
    <row r="51" spans="2:2" x14ac:dyDescent="0.25">
      <c r="B51" s="21" t="s">
        <v>195</v>
      </c>
    </row>
    <row r="52" spans="2:2" x14ac:dyDescent="0.25">
      <c r="B52" s="21" t="s">
        <v>196</v>
      </c>
    </row>
    <row r="53" spans="2:2" x14ac:dyDescent="0.25">
      <c r="B53" s="21" t="s">
        <v>197</v>
      </c>
    </row>
    <row r="54" spans="2:2" x14ac:dyDescent="0.25">
      <c r="B54" s="21" t="s">
        <v>198</v>
      </c>
    </row>
    <row r="55" spans="2:2" x14ac:dyDescent="0.25">
      <c r="B55" s="21" t="s">
        <v>199</v>
      </c>
    </row>
    <row r="56" spans="2:2" x14ac:dyDescent="0.25">
      <c r="B56" s="21" t="s">
        <v>200</v>
      </c>
    </row>
    <row r="57" spans="2:2" x14ac:dyDescent="0.25">
      <c r="B57" s="21" t="s">
        <v>201</v>
      </c>
    </row>
    <row r="58" spans="2:2" x14ac:dyDescent="0.25">
      <c r="B58" s="21" t="s">
        <v>202</v>
      </c>
    </row>
    <row r="59" spans="2:2" x14ac:dyDescent="0.25">
      <c r="B59" s="21" t="s">
        <v>203</v>
      </c>
    </row>
    <row r="60" spans="2:2" x14ac:dyDescent="0.25">
      <c r="B60" s="21" t="s">
        <v>204</v>
      </c>
    </row>
    <row r="61" spans="2:2" x14ac:dyDescent="0.25">
      <c r="B61" s="21" t="s">
        <v>205</v>
      </c>
    </row>
    <row r="62" spans="2:2" x14ac:dyDescent="0.25">
      <c r="B62" s="21" t="s">
        <v>206</v>
      </c>
    </row>
    <row r="63" spans="2:2" x14ac:dyDescent="0.25">
      <c r="B63" s="21" t="s">
        <v>207</v>
      </c>
    </row>
    <row r="64" spans="2:2" x14ac:dyDescent="0.25">
      <c r="B64" s="21" t="s">
        <v>208</v>
      </c>
    </row>
    <row r="65" spans="2:2" x14ac:dyDescent="0.25">
      <c r="B65" s="21" t="s">
        <v>209</v>
      </c>
    </row>
    <row r="66" spans="2:2" x14ac:dyDescent="0.25">
      <c r="B66" s="21" t="s">
        <v>210</v>
      </c>
    </row>
    <row r="67" spans="2:2" x14ac:dyDescent="0.25">
      <c r="B67" s="21" t="s">
        <v>211</v>
      </c>
    </row>
    <row r="68" spans="2:2" x14ac:dyDescent="0.25">
      <c r="B68" s="21" t="s">
        <v>212</v>
      </c>
    </row>
    <row r="69" spans="2:2" x14ac:dyDescent="0.25">
      <c r="B69" s="21" t="s">
        <v>213</v>
      </c>
    </row>
    <row r="70" spans="2:2" x14ac:dyDescent="0.25">
      <c r="B70" s="21" t="s">
        <v>214</v>
      </c>
    </row>
    <row r="71" spans="2:2" x14ac:dyDescent="0.25">
      <c r="B71" s="21" t="s">
        <v>215</v>
      </c>
    </row>
    <row r="72" spans="2:2" x14ac:dyDescent="0.25">
      <c r="B72" s="21" t="s">
        <v>216</v>
      </c>
    </row>
    <row r="73" spans="2:2" x14ac:dyDescent="0.25">
      <c r="B73" s="21" t="s">
        <v>217</v>
      </c>
    </row>
    <row r="74" spans="2:2" x14ac:dyDescent="0.25">
      <c r="B74" s="21" t="s">
        <v>218</v>
      </c>
    </row>
    <row r="75" spans="2:2" x14ac:dyDescent="0.25">
      <c r="B75" s="21" t="s">
        <v>219</v>
      </c>
    </row>
    <row r="76" spans="2:2" x14ac:dyDescent="0.25">
      <c r="B76" s="21" t="s">
        <v>220</v>
      </c>
    </row>
    <row r="77" spans="2:2" x14ac:dyDescent="0.25">
      <c r="B77" s="21" t="s">
        <v>221</v>
      </c>
    </row>
    <row r="78" spans="2:2" x14ac:dyDescent="0.25">
      <c r="B78" s="21" t="s">
        <v>222</v>
      </c>
    </row>
    <row r="79" spans="2:2" x14ac:dyDescent="0.25">
      <c r="B79" s="21" t="s">
        <v>223</v>
      </c>
    </row>
    <row r="80" spans="2:2" x14ac:dyDescent="0.25">
      <c r="B80" s="21" t="s">
        <v>224</v>
      </c>
    </row>
    <row r="81" spans="2:2" x14ac:dyDescent="0.25">
      <c r="B81" s="21" t="s">
        <v>225</v>
      </c>
    </row>
    <row r="82" spans="2:2" x14ac:dyDescent="0.25">
      <c r="B82" s="21" t="s">
        <v>226</v>
      </c>
    </row>
    <row r="83" spans="2:2" x14ac:dyDescent="0.25">
      <c r="B83" s="21" t="s">
        <v>227</v>
      </c>
    </row>
    <row r="84" spans="2:2" x14ac:dyDescent="0.25">
      <c r="B84" s="21" t="s">
        <v>228</v>
      </c>
    </row>
    <row r="85" spans="2:2" x14ac:dyDescent="0.25">
      <c r="B85" s="21" t="s">
        <v>229</v>
      </c>
    </row>
    <row r="86" spans="2:2" x14ac:dyDescent="0.25">
      <c r="B86" s="21" t="s">
        <v>230</v>
      </c>
    </row>
    <row r="87" spans="2:2" x14ac:dyDescent="0.25">
      <c r="B87" s="21" t="s">
        <v>231</v>
      </c>
    </row>
    <row r="88" spans="2:2" x14ac:dyDescent="0.25">
      <c r="B88" s="21" t="s">
        <v>232</v>
      </c>
    </row>
    <row r="89" spans="2:2" x14ac:dyDescent="0.25">
      <c r="B89" s="21" t="s">
        <v>233</v>
      </c>
    </row>
    <row r="90" spans="2:2" x14ac:dyDescent="0.25">
      <c r="B90" s="21" t="s">
        <v>234</v>
      </c>
    </row>
    <row r="91" spans="2:2" x14ac:dyDescent="0.25">
      <c r="B91" s="21" t="s">
        <v>235</v>
      </c>
    </row>
    <row r="92" spans="2:2" x14ac:dyDescent="0.25">
      <c r="B92" s="21" t="s">
        <v>236</v>
      </c>
    </row>
    <row r="93" spans="2:2" x14ac:dyDescent="0.25">
      <c r="B93" s="21" t="s">
        <v>237</v>
      </c>
    </row>
    <row r="94" spans="2:2" x14ac:dyDescent="0.25">
      <c r="B94" s="21" t="s">
        <v>238</v>
      </c>
    </row>
    <row r="95" spans="2:2" x14ac:dyDescent="0.25">
      <c r="B95" s="21" t="s">
        <v>239</v>
      </c>
    </row>
    <row r="96" spans="2:2" x14ac:dyDescent="0.25">
      <c r="B96" s="21" t="s">
        <v>240</v>
      </c>
    </row>
    <row r="97" spans="2:2" x14ac:dyDescent="0.25">
      <c r="B97" s="21" t="s">
        <v>241</v>
      </c>
    </row>
    <row r="98" spans="2:2" x14ac:dyDescent="0.25">
      <c r="B98" s="21" t="s">
        <v>242</v>
      </c>
    </row>
    <row r="99" spans="2:2" x14ac:dyDescent="0.25">
      <c r="B99" s="21" t="s">
        <v>243</v>
      </c>
    </row>
    <row r="100" spans="2:2" x14ac:dyDescent="0.25">
      <c r="B100" s="21" t="s">
        <v>244</v>
      </c>
    </row>
    <row r="101" spans="2:2" x14ac:dyDescent="0.25">
      <c r="B101" s="21" t="s">
        <v>245</v>
      </c>
    </row>
    <row r="102" spans="2:2" x14ac:dyDescent="0.25">
      <c r="B102" s="21" t="s">
        <v>246</v>
      </c>
    </row>
    <row r="103" spans="2:2" x14ac:dyDescent="0.25">
      <c r="B103" s="21" t="s">
        <v>247</v>
      </c>
    </row>
    <row r="104" spans="2:2" x14ac:dyDescent="0.25">
      <c r="B104" s="21" t="s">
        <v>248</v>
      </c>
    </row>
    <row r="105" spans="2:2" x14ac:dyDescent="0.25">
      <c r="B105" s="21" t="s">
        <v>249</v>
      </c>
    </row>
    <row r="106" spans="2:2" x14ac:dyDescent="0.25">
      <c r="B106" s="21" t="s">
        <v>250</v>
      </c>
    </row>
    <row r="107" spans="2:2" x14ac:dyDescent="0.25">
      <c r="B107" s="21" t="s">
        <v>251</v>
      </c>
    </row>
    <row r="108" spans="2:2" x14ac:dyDescent="0.25">
      <c r="B108" s="21" t="s">
        <v>252</v>
      </c>
    </row>
    <row r="109" spans="2:2" x14ac:dyDescent="0.25">
      <c r="B109" s="21" t="s">
        <v>253</v>
      </c>
    </row>
    <row r="110" spans="2:2" x14ac:dyDescent="0.25">
      <c r="B110" s="21" t="s">
        <v>254</v>
      </c>
    </row>
    <row r="111" spans="2:2" x14ac:dyDescent="0.25">
      <c r="B111" s="21" t="s">
        <v>255</v>
      </c>
    </row>
    <row r="112" spans="2:2" x14ac:dyDescent="0.25">
      <c r="B112" s="21" t="s">
        <v>256</v>
      </c>
    </row>
    <row r="113" spans="2:2" x14ac:dyDescent="0.25">
      <c r="B113" s="21" t="s">
        <v>257</v>
      </c>
    </row>
    <row r="114" spans="2:2" x14ac:dyDescent="0.25">
      <c r="B114" s="21" t="s">
        <v>258</v>
      </c>
    </row>
    <row r="115" spans="2:2" x14ac:dyDescent="0.25">
      <c r="B115" s="21" t="s">
        <v>259</v>
      </c>
    </row>
    <row r="116" spans="2:2" x14ac:dyDescent="0.25">
      <c r="B116" s="21" t="s">
        <v>260</v>
      </c>
    </row>
    <row r="117" spans="2:2" x14ac:dyDescent="0.25">
      <c r="B117" s="21" t="s">
        <v>261</v>
      </c>
    </row>
    <row r="118" spans="2:2" x14ac:dyDescent="0.25">
      <c r="B118" s="21" t="s">
        <v>262</v>
      </c>
    </row>
    <row r="119" spans="2:2" x14ac:dyDescent="0.25">
      <c r="B119" s="21" t="s">
        <v>263</v>
      </c>
    </row>
    <row r="120" spans="2:2" x14ac:dyDescent="0.25">
      <c r="B120" s="21" t="s">
        <v>264</v>
      </c>
    </row>
    <row r="121" spans="2:2" x14ac:dyDescent="0.25">
      <c r="B121" s="21" t="s">
        <v>265</v>
      </c>
    </row>
    <row r="122" spans="2:2" x14ac:dyDescent="0.25">
      <c r="B122" s="21" t="s">
        <v>266</v>
      </c>
    </row>
    <row r="123" spans="2:2" x14ac:dyDescent="0.25">
      <c r="B123" s="21" t="s">
        <v>267</v>
      </c>
    </row>
    <row r="124" spans="2:2" x14ac:dyDescent="0.25">
      <c r="B124" s="21" t="s">
        <v>268</v>
      </c>
    </row>
    <row r="125" spans="2:2" x14ac:dyDescent="0.25">
      <c r="B125" s="21" t="s">
        <v>269</v>
      </c>
    </row>
    <row r="126" spans="2:2" x14ac:dyDescent="0.25">
      <c r="B126" s="21" t="s">
        <v>270</v>
      </c>
    </row>
    <row r="127" spans="2:2" x14ac:dyDescent="0.25">
      <c r="B127" s="23" t="s">
        <v>271</v>
      </c>
    </row>
    <row r="128" spans="2:2" x14ac:dyDescent="0.25">
      <c r="B128" s="23" t="s">
        <v>272</v>
      </c>
    </row>
    <row r="129" spans="2:2" x14ac:dyDescent="0.25">
      <c r="B129" s="23" t="s">
        <v>273</v>
      </c>
    </row>
    <row r="130" spans="2:2" x14ac:dyDescent="0.25">
      <c r="B130" s="23" t="s">
        <v>274</v>
      </c>
    </row>
    <row r="131" spans="2:2" x14ac:dyDescent="0.25">
      <c r="B131" s="23" t="s">
        <v>275</v>
      </c>
    </row>
    <row r="132" spans="2:2" x14ac:dyDescent="0.25">
      <c r="B132" s="23" t="s">
        <v>276</v>
      </c>
    </row>
    <row r="133" spans="2:2" x14ac:dyDescent="0.25">
      <c r="B133" s="23" t="s">
        <v>277</v>
      </c>
    </row>
    <row r="134" spans="2:2" x14ac:dyDescent="0.25">
      <c r="B134" s="23" t="s">
        <v>278</v>
      </c>
    </row>
    <row r="135" spans="2:2" x14ac:dyDescent="0.25">
      <c r="B135" s="23" t="s">
        <v>279</v>
      </c>
    </row>
    <row r="136" spans="2:2" x14ac:dyDescent="0.25">
      <c r="B136" s="23" t="s">
        <v>280</v>
      </c>
    </row>
    <row r="137" spans="2:2" x14ac:dyDescent="0.25">
      <c r="B137" s="23" t="s">
        <v>281</v>
      </c>
    </row>
    <row r="138" spans="2:2" x14ac:dyDescent="0.25">
      <c r="B138" s="23" t="s">
        <v>282</v>
      </c>
    </row>
    <row r="139" spans="2:2" x14ac:dyDescent="0.25">
      <c r="B139" s="23" t="s">
        <v>283</v>
      </c>
    </row>
    <row r="140" spans="2:2" x14ac:dyDescent="0.25">
      <c r="B140" s="23" t="s">
        <v>284</v>
      </c>
    </row>
    <row r="141" spans="2:2" x14ac:dyDescent="0.25">
      <c r="B141" s="23" t="s">
        <v>285</v>
      </c>
    </row>
    <row r="142" spans="2:2" x14ac:dyDescent="0.25">
      <c r="B142" s="23" t="s">
        <v>286</v>
      </c>
    </row>
    <row r="143" spans="2:2" x14ac:dyDescent="0.25">
      <c r="B143" s="23" t="s">
        <v>287</v>
      </c>
    </row>
    <row r="144" spans="2:2" x14ac:dyDescent="0.25">
      <c r="B144" s="23" t="s">
        <v>288</v>
      </c>
    </row>
    <row r="145" spans="2:2" x14ac:dyDescent="0.25">
      <c r="B145" s="23" t="s">
        <v>289</v>
      </c>
    </row>
    <row r="146" spans="2:2" x14ac:dyDescent="0.25">
      <c r="B146" s="23" t="s">
        <v>290</v>
      </c>
    </row>
    <row r="147" spans="2:2" x14ac:dyDescent="0.25">
      <c r="B147" s="23" t="s">
        <v>291</v>
      </c>
    </row>
    <row r="148" spans="2:2" x14ac:dyDescent="0.25">
      <c r="B148" s="23" t="s">
        <v>292</v>
      </c>
    </row>
    <row r="149" spans="2:2" x14ac:dyDescent="0.25">
      <c r="B149" s="23" t="s">
        <v>293</v>
      </c>
    </row>
    <row r="150" spans="2:2" x14ac:dyDescent="0.25">
      <c r="B150" s="24" t="s">
        <v>294</v>
      </c>
    </row>
    <row r="151" spans="2:2" x14ac:dyDescent="0.25">
      <c r="B151" s="25" t="s">
        <v>295</v>
      </c>
    </row>
    <row r="152" spans="2:2" x14ac:dyDescent="0.25">
      <c r="B152" s="25" t="s">
        <v>296</v>
      </c>
    </row>
    <row r="153" spans="2:2" x14ac:dyDescent="0.25">
      <c r="B153" s="25" t="s">
        <v>297</v>
      </c>
    </row>
    <row r="154" spans="2:2" x14ac:dyDescent="0.25">
      <c r="B154" s="25" t="s">
        <v>298</v>
      </c>
    </row>
    <row r="155" spans="2:2" x14ac:dyDescent="0.25">
      <c r="B155" s="25" t="s">
        <v>299</v>
      </c>
    </row>
    <row r="156" spans="2:2" x14ac:dyDescent="0.25">
      <c r="B156" s="25" t="s">
        <v>300</v>
      </c>
    </row>
    <row r="157" spans="2:2" x14ac:dyDescent="0.25">
      <c r="B157" s="25" t="s">
        <v>301</v>
      </c>
    </row>
    <row r="158" spans="2:2" x14ac:dyDescent="0.25">
      <c r="B158" s="25" t="s">
        <v>302</v>
      </c>
    </row>
    <row r="159" spans="2:2" x14ac:dyDescent="0.25">
      <c r="B159" s="25" t="s">
        <v>303</v>
      </c>
    </row>
    <row r="160" spans="2:2" x14ac:dyDescent="0.25">
      <c r="B160" s="25" t="s">
        <v>304</v>
      </c>
    </row>
    <row r="161" spans="2:2" x14ac:dyDescent="0.25">
      <c r="B161" s="25" t="s">
        <v>305</v>
      </c>
    </row>
    <row r="162" spans="2:2" x14ac:dyDescent="0.25">
      <c r="B162" s="25" t="s">
        <v>306</v>
      </c>
    </row>
    <row r="163" spans="2:2" x14ac:dyDescent="0.25">
      <c r="B163" s="25" t="s">
        <v>307</v>
      </c>
    </row>
    <row r="164" spans="2:2" x14ac:dyDescent="0.25">
      <c r="B164" s="25" t="s">
        <v>308</v>
      </c>
    </row>
    <row r="165" spans="2:2" x14ac:dyDescent="0.25">
      <c r="B165" s="25" t="s">
        <v>309</v>
      </c>
    </row>
    <row r="166" spans="2:2" x14ac:dyDescent="0.25">
      <c r="B166" s="25" t="s">
        <v>310</v>
      </c>
    </row>
    <row r="167" spans="2:2" x14ac:dyDescent="0.25">
      <c r="B167" s="25" t="s">
        <v>311</v>
      </c>
    </row>
    <row r="168" spans="2:2" x14ac:dyDescent="0.25">
      <c r="B168" s="25" t="s">
        <v>312</v>
      </c>
    </row>
    <row r="169" spans="2:2" x14ac:dyDescent="0.25">
      <c r="B169" s="25" t="s">
        <v>313</v>
      </c>
    </row>
    <row r="170" spans="2:2" x14ac:dyDescent="0.25">
      <c r="B170" s="25" t="s">
        <v>314</v>
      </c>
    </row>
    <row r="171" spans="2:2" x14ac:dyDescent="0.25">
      <c r="B171" s="25" t="s">
        <v>315</v>
      </c>
    </row>
    <row r="172" spans="2:2" x14ac:dyDescent="0.25">
      <c r="B172" s="25" t="s">
        <v>316</v>
      </c>
    </row>
    <row r="173" spans="2:2" x14ac:dyDescent="0.25">
      <c r="B173" s="25" t="s">
        <v>317</v>
      </c>
    </row>
    <row r="174" spans="2:2" x14ac:dyDescent="0.25">
      <c r="B174" s="25" t="s">
        <v>318</v>
      </c>
    </row>
    <row r="175" spans="2:2" x14ac:dyDescent="0.25">
      <c r="B175" s="25" t="s">
        <v>319</v>
      </c>
    </row>
    <row r="176" spans="2:2" x14ac:dyDescent="0.25">
      <c r="B176" s="25" t="s">
        <v>320</v>
      </c>
    </row>
    <row r="177" spans="2:2" x14ac:dyDescent="0.25">
      <c r="B177" s="25" t="s">
        <v>321</v>
      </c>
    </row>
    <row r="178" spans="2:2" x14ac:dyDescent="0.25">
      <c r="B178" s="25" t="s">
        <v>322</v>
      </c>
    </row>
    <row r="179" spans="2:2" x14ac:dyDescent="0.25">
      <c r="B179" s="25" t="s">
        <v>323</v>
      </c>
    </row>
    <row r="180" spans="2:2" x14ac:dyDescent="0.25">
      <c r="B180" s="25" t="s">
        <v>324</v>
      </c>
    </row>
    <row r="181" spans="2:2" x14ac:dyDescent="0.25">
      <c r="B181" s="25" t="s">
        <v>325</v>
      </c>
    </row>
    <row r="182" spans="2:2" x14ac:dyDescent="0.25">
      <c r="B182" s="25" t="s">
        <v>326</v>
      </c>
    </row>
    <row r="183" spans="2:2" x14ac:dyDescent="0.25">
      <c r="B183" s="25" t="s">
        <v>327</v>
      </c>
    </row>
    <row r="184" spans="2:2" x14ac:dyDescent="0.25">
      <c r="B184" s="25" t="s">
        <v>328</v>
      </c>
    </row>
    <row r="185" spans="2:2" x14ac:dyDescent="0.25">
      <c r="B185" s="25" t="s">
        <v>329</v>
      </c>
    </row>
    <row r="186" spans="2:2" x14ac:dyDescent="0.25">
      <c r="B186" s="25" t="s">
        <v>330</v>
      </c>
    </row>
    <row r="187" spans="2:2" x14ac:dyDescent="0.25">
      <c r="B187" s="25" t="s">
        <v>331</v>
      </c>
    </row>
    <row r="188" spans="2:2" x14ac:dyDescent="0.25">
      <c r="B188" s="25" t="s">
        <v>332</v>
      </c>
    </row>
    <row r="189" spans="2:2" x14ac:dyDescent="0.25">
      <c r="B189" s="25" t="s">
        <v>333</v>
      </c>
    </row>
    <row r="190" spans="2:2" x14ac:dyDescent="0.25">
      <c r="B190" s="25" t="s">
        <v>334</v>
      </c>
    </row>
    <row r="191" spans="2:2" x14ac:dyDescent="0.25">
      <c r="B191" s="25" t="s">
        <v>335</v>
      </c>
    </row>
    <row r="192" spans="2:2" x14ac:dyDescent="0.25">
      <c r="B192" s="25" t="s">
        <v>336</v>
      </c>
    </row>
    <row r="193" spans="2:2" x14ac:dyDescent="0.25">
      <c r="B193" s="25" t="s">
        <v>337</v>
      </c>
    </row>
    <row r="194" spans="2:2" x14ac:dyDescent="0.25">
      <c r="B194" s="25" t="s">
        <v>338</v>
      </c>
    </row>
    <row r="195" spans="2:2" x14ac:dyDescent="0.25">
      <c r="B195" s="25" t="s">
        <v>339</v>
      </c>
    </row>
    <row r="196" spans="2:2" x14ac:dyDescent="0.25">
      <c r="B196" s="25" t="s">
        <v>340</v>
      </c>
    </row>
    <row r="197" spans="2:2" x14ac:dyDescent="0.25">
      <c r="B197" s="26" t="s">
        <v>341</v>
      </c>
    </row>
    <row r="198" spans="2:2" x14ac:dyDescent="0.25">
      <c r="B198" s="26" t="s">
        <v>342</v>
      </c>
    </row>
    <row r="199" spans="2:2" x14ac:dyDescent="0.25">
      <c r="B199" s="26" t="s">
        <v>343</v>
      </c>
    </row>
    <row r="200" spans="2:2" x14ac:dyDescent="0.25">
      <c r="B200" s="26" t="s">
        <v>344</v>
      </c>
    </row>
    <row r="201" spans="2:2" x14ac:dyDescent="0.25">
      <c r="B201" s="26" t="s">
        <v>345</v>
      </c>
    </row>
    <row r="202" spans="2:2" x14ac:dyDescent="0.25">
      <c r="B202" s="26" t="s">
        <v>346</v>
      </c>
    </row>
    <row r="203" spans="2:2" x14ac:dyDescent="0.25">
      <c r="B203" s="26" t="s">
        <v>347</v>
      </c>
    </row>
    <row r="204" spans="2:2" x14ac:dyDescent="0.25">
      <c r="B204" s="26" t="s">
        <v>348</v>
      </c>
    </row>
    <row r="205" spans="2:2" x14ac:dyDescent="0.25">
      <c r="B205" s="26" t="s">
        <v>349</v>
      </c>
    </row>
    <row r="206" spans="2:2" x14ac:dyDescent="0.25">
      <c r="B206" s="26" t="s">
        <v>350</v>
      </c>
    </row>
    <row r="207" spans="2:2" x14ac:dyDescent="0.25">
      <c r="B207" s="26" t="s">
        <v>351</v>
      </c>
    </row>
    <row r="208" spans="2:2" x14ac:dyDescent="0.25">
      <c r="B208" s="26" t="s">
        <v>352</v>
      </c>
    </row>
    <row r="209" spans="2:2" x14ac:dyDescent="0.25">
      <c r="B209" s="26" t="s">
        <v>353</v>
      </c>
    </row>
    <row r="210" spans="2:2" x14ac:dyDescent="0.25">
      <c r="B210" s="26" t="s">
        <v>354</v>
      </c>
    </row>
    <row r="211" spans="2:2" x14ac:dyDescent="0.25">
      <c r="B211" s="26" t="s">
        <v>355</v>
      </c>
    </row>
    <row r="212" spans="2:2" x14ac:dyDescent="0.25">
      <c r="B212" s="26" t="s">
        <v>356</v>
      </c>
    </row>
    <row r="213" spans="2:2" x14ac:dyDescent="0.25">
      <c r="B213" s="26" t="s">
        <v>357</v>
      </c>
    </row>
    <row r="214" spans="2:2" x14ac:dyDescent="0.25">
      <c r="B214" s="26" t="s">
        <v>358</v>
      </c>
    </row>
    <row r="215" spans="2:2" x14ac:dyDescent="0.25">
      <c r="B215" s="26" t="s">
        <v>359</v>
      </c>
    </row>
    <row r="216" spans="2:2" x14ac:dyDescent="0.25">
      <c r="B216" s="26" t="s">
        <v>360</v>
      </c>
    </row>
    <row r="217" spans="2:2" x14ac:dyDescent="0.25">
      <c r="B217" s="26" t="s">
        <v>361</v>
      </c>
    </row>
    <row r="218" spans="2:2" x14ac:dyDescent="0.25">
      <c r="B218" s="26" t="s">
        <v>362</v>
      </c>
    </row>
    <row r="219" spans="2:2" x14ac:dyDescent="0.25">
      <c r="B219" s="26" t="s">
        <v>363</v>
      </c>
    </row>
    <row r="220" spans="2:2" x14ac:dyDescent="0.25">
      <c r="B220" s="26" t="s">
        <v>364</v>
      </c>
    </row>
    <row r="221" spans="2:2" x14ac:dyDescent="0.25">
      <c r="B221" s="26" t="s">
        <v>365</v>
      </c>
    </row>
    <row r="222" spans="2:2" x14ac:dyDescent="0.25">
      <c r="B222" s="26" t="s">
        <v>366</v>
      </c>
    </row>
    <row r="223" spans="2:2" x14ac:dyDescent="0.25">
      <c r="B223" s="26" t="s">
        <v>367</v>
      </c>
    </row>
    <row r="224" spans="2:2" x14ac:dyDescent="0.25">
      <c r="B224" s="26" t="s">
        <v>368</v>
      </c>
    </row>
    <row r="225" spans="2:2" x14ac:dyDescent="0.25">
      <c r="B225" s="26" t="s">
        <v>369</v>
      </c>
    </row>
    <row r="226" spans="2:2" x14ac:dyDescent="0.25">
      <c r="B226" s="26" t="s">
        <v>370</v>
      </c>
    </row>
    <row r="227" spans="2:2" x14ac:dyDescent="0.25">
      <c r="B227" s="26" t="s">
        <v>371</v>
      </c>
    </row>
    <row r="228" spans="2:2" x14ac:dyDescent="0.25">
      <c r="B228" s="26" t="s">
        <v>372</v>
      </c>
    </row>
    <row r="229" spans="2:2" x14ac:dyDescent="0.25">
      <c r="B229" s="26" t="s">
        <v>373</v>
      </c>
    </row>
    <row r="230" spans="2:2" x14ac:dyDescent="0.25">
      <c r="B230" s="26" t="s">
        <v>374</v>
      </c>
    </row>
    <row r="231" spans="2:2" x14ac:dyDescent="0.25">
      <c r="B231" s="26" t="s">
        <v>375</v>
      </c>
    </row>
    <row r="232" spans="2:2" x14ac:dyDescent="0.25">
      <c r="B232" s="26" t="s">
        <v>376</v>
      </c>
    </row>
    <row r="233" spans="2:2" x14ac:dyDescent="0.25">
      <c r="B233" s="26" t="s">
        <v>377</v>
      </c>
    </row>
    <row r="234" spans="2:2" x14ac:dyDescent="0.25">
      <c r="B234" s="26" t="s">
        <v>378</v>
      </c>
    </row>
    <row r="235" spans="2:2" x14ac:dyDescent="0.25">
      <c r="B235" s="26" t="s">
        <v>379</v>
      </c>
    </row>
    <row r="236" spans="2:2" x14ac:dyDescent="0.25">
      <c r="B236" s="26" t="s">
        <v>380</v>
      </c>
    </row>
    <row r="237" spans="2:2" x14ac:dyDescent="0.25">
      <c r="B237" s="26" t="s">
        <v>381</v>
      </c>
    </row>
    <row r="238" spans="2:2" x14ac:dyDescent="0.25">
      <c r="B238" s="26" t="s">
        <v>382</v>
      </c>
    </row>
    <row r="239" spans="2:2" x14ac:dyDescent="0.25">
      <c r="B239" s="26" t="s">
        <v>383</v>
      </c>
    </row>
    <row r="240" spans="2:2" x14ac:dyDescent="0.25">
      <c r="B240" s="26" t="s">
        <v>384</v>
      </c>
    </row>
    <row r="241" spans="2:2" x14ac:dyDescent="0.25">
      <c r="B241" s="26" t="s">
        <v>385</v>
      </c>
    </row>
    <row r="242" spans="2:2" x14ac:dyDescent="0.25">
      <c r="B242" s="26" t="s">
        <v>207</v>
      </c>
    </row>
    <row r="243" spans="2:2" x14ac:dyDescent="0.25">
      <c r="B243" s="26" t="s">
        <v>386</v>
      </c>
    </row>
    <row r="244" spans="2:2" x14ac:dyDescent="0.25">
      <c r="B244" s="26" t="s">
        <v>387</v>
      </c>
    </row>
    <row r="245" spans="2:2" x14ac:dyDescent="0.25">
      <c r="B245" s="26" t="s">
        <v>388</v>
      </c>
    </row>
    <row r="246" spans="2:2" x14ac:dyDescent="0.25">
      <c r="B246" s="26" t="s">
        <v>389</v>
      </c>
    </row>
    <row r="247" spans="2:2" x14ac:dyDescent="0.25">
      <c r="B247" s="26" t="s">
        <v>390</v>
      </c>
    </row>
    <row r="248" spans="2:2" x14ac:dyDescent="0.25">
      <c r="B248" s="26" t="s">
        <v>391</v>
      </c>
    </row>
    <row r="249" spans="2:2" x14ac:dyDescent="0.25">
      <c r="B249" s="26" t="s">
        <v>392</v>
      </c>
    </row>
    <row r="250" spans="2:2" x14ac:dyDescent="0.25">
      <c r="B250" s="26" t="s">
        <v>393</v>
      </c>
    </row>
    <row r="251" spans="2:2" x14ac:dyDescent="0.25">
      <c r="B251" s="26" t="s">
        <v>394</v>
      </c>
    </row>
    <row r="252" spans="2:2" x14ac:dyDescent="0.25">
      <c r="B252" s="26" t="s">
        <v>395</v>
      </c>
    </row>
    <row r="253" spans="2:2" x14ac:dyDescent="0.25">
      <c r="B253" s="26" t="s">
        <v>396</v>
      </c>
    </row>
    <row r="254" spans="2:2" x14ac:dyDescent="0.25">
      <c r="B254" s="26" t="s">
        <v>397</v>
      </c>
    </row>
    <row r="255" spans="2:2" x14ac:dyDescent="0.25">
      <c r="B255" s="26" t="s">
        <v>398</v>
      </c>
    </row>
    <row r="256" spans="2:2" x14ac:dyDescent="0.25">
      <c r="B256" s="26" t="s">
        <v>399</v>
      </c>
    </row>
    <row r="257" spans="2:2" x14ac:dyDescent="0.25">
      <c r="B257" s="26" t="s">
        <v>400</v>
      </c>
    </row>
    <row r="258" spans="2:2" x14ac:dyDescent="0.25">
      <c r="B258" s="26" t="s">
        <v>401</v>
      </c>
    </row>
    <row r="259" spans="2:2" x14ac:dyDescent="0.25">
      <c r="B259" s="26" t="s">
        <v>402</v>
      </c>
    </row>
    <row r="260" spans="2:2" x14ac:dyDescent="0.25">
      <c r="B260" s="26" t="s">
        <v>403</v>
      </c>
    </row>
    <row r="261" spans="2:2" x14ac:dyDescent="0.25">
      <c r="B261" s="26" t="s">
        <v>404</v>
      </c>
    </row>
    <row r="262" spans="2:2" x14ac:dyDescent="0.25">
      <c r="B262" s="26" t="s">
        <v>405</v>
      </c>
    </row>
    <row r="263" spans="2:2" x14ac:dyDescent="0.25">
      <c r="B263" s="26" t="s">
        <v>406</v>
      </c>
    </row>
    <row r="264" spans="2:2" x14ac:dyDescent="0.25">
      <c r="B264" s="26" t="s">
        <v>407</v>
      </c>
    </row>
    <row r="265" spans="2:2" x14ac:dyDescent="0.25">
      <c r="B265" s="26" t="s">
        <v>408</v>
      </c>
    </row>
    <row r="266" spans="2:2" x14ac:dyDescent="0.25">
      <c r="B266" s="26" t="s">
        <v>409</v>
      </c>
    </row>
    <row r="267" spans="2:2" x14ac:dyDescent="0.25">
      <c r="B267" s="26" t="s">
        <v>410</v>
      </c>
    </row>
    <row r="268" spans="2:2" x14ac:dyDescent="0.25">
      <c r="B268" s="26" t="s">
        <v>411</v>
      </c>
    </row>
    <row r="269" spans="2:2" x14ac:dyDescent="0.25">
      <c r="B269" s="26" t="s">
        <v>412</v>
      </c>
    </row>
    <row r="270" spans="2:2" x14ac:dyDescent="0.25">
      <c r="B270" s="26" t="s">
        <v>413</v>
      </c>
    </row>
    <row r="271" spans="2:2" x14ac:dyDescent="0.25">
      <c r="B271" s="26" t="s">
        <v>414</v>
      </c>
    </row>
    <row r="272" spans="2:2" x14ac:dyDescent="0.25">
      <c r="B272" s="26" t="s">
        <v>415</v>
      </c>
    </row>
    <row r="273" spans="2:2" x14ac:dyDescent="0.25">
      <c r="B273" s="26" t="s">
        <v>416</v>
      </c>
    </row>
    <row r="274" spans="2:2" x14ac:dyDescent="0.25">
      <c r="B274" s="26" t="s">
        <v>417</v>
      </c>
    </row>
    <row r="275" spans="2:2" x14ac:dyDescent="0.25">
      <c r="B275" s="26" t="s">
        <v>418</v>
      </c>
    </row>
    <row r="276" spans="2:2" x14ac:dyDescent="0.25">
      <c r="B276" s="26" t="s">
        <v>419</v>
      </c>
    </row>
    <row r="277" spans="2:2" x14ac:dyDescent="0.25">
      <c r="B277" s="26" t="s">
        <v>420</v>
      </c>
    </row>
    <row r="278" spans="2:2" x14ac:dyDescent="0.25">
      <c r="B278" s="26" t="s">
        <v>421</v>
      </c>
    </row>
    <row r="279" spans="2:2" x14ac:dyDescent="0.25">
      <c r="B279" s="26" t="s">
        <v>422</v>
      </c>
    </row>
    <row r="280" spans="2:2" x14ac:dyDescent="0.25">
      <c r="B280" s="26" t="s">
        <v>423</v>
      </c>
    </row>
    <row r="281" spans="2:2" x14ac:dyDescent="0.25">
      <c r="B281" s="26" t="s">
        <v>424</v>
      </c>
    </row>
    <row r="282" spans="2:2" x14ac:dyDescent="0.25">
      <c r="B282" s="26" t="s">
        <v>425</v>
      </c>
    </row>
    <row r="283" spans="2:2" x14ac:dyDescent="0.25">
      <c r="B283" s="26" t="s">
        <v>426</v>
      </c>
    </row>
    <row r="284" spans="2:2" x14ac:dyDescent="0.25">
      <c r="B284" s="26" t="s">
        <v>427</v>
      </c>
    </row>
    <row r="285" spans="2:2" x14ac:dyDescent="0.25">
      <c r="B285" s="26" t="s">
        <v>428</v>
      </c>
    </row>
    <row r="286" spans="2:2" x14ac:dyDescent="0.25">
      <c r="B286" s="26" t="s">
        <v>429</v>
      </c>
    </row>
    <row r="287" spans="2:2" x14ac:dyDescent="0.25">
      <c r="B287" s="26" t="s">
        <v>430</v>
      </c>
    </row>
    <row r="288" spans="2:2" x14ac:dyDescent="0.25">
      <c r="B288" s="26" t="s">
        <v>431</v>
      </c>
    </row>
    <row r="289" spans="2:2" x14ac:dyDescent="0.25">
      <c r="B289" s="26" t="s">
        <v>432</v>
      </c>
    </row>
    <row r="290" spans="2:2" x14ac:dyDescent="0.25">
      <c r="B290" s="26" t="s">
        <v>433</v>
      </c>
    </row>
    <row r="291" spans="2:2" x14ac:dyDescent="0.25">
      <c r="B291" s="26" t="s">
        <v>434</v>
      </c>
    </row>
    <row r="292" spans="2:2" x14ac:dyDescent="0.25">
      <c r="B292" s="26" t="s">
        <v>435</v>
      </c>
    </row>
    <row r="293" spans="2:2" x14ac:dyDescent="0.25">
      <c r="B293" s="26" t="s">
        <v>436</v>
      </c>
    </row>
    <row r="294" spans="2:2" x14ac:dyDescent="0.25">
      <c r="B294" s="26" t="s">
        <v>437</v>
      </c>
    </row>
    <row r="295" spans="2:2" x14ac:dyDescent="0.25">
      <c r="B295" s="26" t="s">
        <v>438</v>
      </c>
    </row>
    <row r="296" spans="2:2" x14ac:dyDescent="0.25">
      <c r="B296" s="26" t="s">
        <v>439</v>
      </c>
    </row>
    <row r="297" spans="2:2" x14ac:dyDescent="0.25">
      <c r="B297" s="26" t="s">
        <v>440</v>
      </c>
    </row>
    <row r="298" spans="2:2" x14ac:dyDescent="0.25">
      <c r="B298" s="26" t="s">
        <v>441</v>
      </c>
    </row>
    <row r="299" spans="2:2" x14ac:dyDescent="0.25">
      <c r="B299" s="26" t="s">
        <v>442</v>
      </c>
    </row>
    <row r="300" spans="2:2" x14ac:dyDescent="0.25">
      <c r="B300" s="26" t="s">
        <v>443</v>
      </c>
    </row>
    <row r="301" spans="2:2" x14ac:dyDescent="0.25">
      <c r="B301" s="26" t="s">
        <v>444</v>
      </c>
    </row>
    <row r="302" spans="2:2" x14ac:dyDescent="0.25">
      <c r="B302" s="26" t="s">
        <v>445</v>
      </c>
    </row>
    <row r="303" spans="2:2" x14ac:dyDescent="0.25">
      <c r="B303" s="26" t="s">
        <v>446</v>
      </c>
    </row>
    <row r="304" spans="2:2" x14ac:dyDescent="0.25">
      <c r="B304" s="26" t="s">
        <v>447</v>
      </c>
    </row>
    <row r="305" spans="2:2" x14ac:dyDescent="0.25">
      <c r="B305" s="26" t="s">
        <v>448</v>
      </c>
    </row>
    <row r="306" spans="2:2" x14ac:dyDescent="0.25">
      <c r="B306" s="26" t="s">
        <v>449</v>
      </c>
    </row>
    <row r="307" spans="2:2" x14ac:dyDescent="0.25">
      <c r="B307" s="26" t="s">
        <v>450</v>
      </c>
    </row>
    <row r="308" spans="2:2" x14ac:dyDescent="0.25">
      <c r="B308" s="26" t="s">
        <v>451</v>
      </c>
    </row>
    <row r="309" spans="2:2" x14ac:dyDescent="0.25">
      <c r="B309" s="26" t="s">
        <v>452</v>
      </c>
    </row>
    <row r="310" spans="2:2" x14ac:dyDescent="0.25">
      <c r="B310" s="26" t="s">
        <v>453</v>
      </c>
    </row>
    <row r="311" spans="2:2" x14ac:dyDescent="0.25">
      <c r="B311" s="26" t="s">
        <v>454</v>
      </c>
    </row>
    <row r="312" spans="2:2" x14ac:dyDescent="0.25">
      <c r="B312" s="26" t="s">
        <v>455</v>
      </c>
    </row>
    <row r="313" spans="2:2" x14ac:dyDescent="0.25">
      <c r="B313" s="26" t="s">
        <v>456</v>
      </c>
    </row>
    <row r="314" spans="2:2" x14ac:dyDescent="0.25">
      <c r="B314" s="26" t="s">
        <v>457</v>
      </c>
    </row>
    <row r="315" spans="2:2" x14ac:dyDescent="0.25">
      <c r="B315" s="26" t="s">
        <v>458</v>
      </c>
    </row>
    <row r="316" spans="2:2" x14ac:dyDescent="0.25">
      <c r="B316" s="26" t="s">
        <v>459</v>
      </c>
    </row>
    <row r="317" spans="2:2" x14ac:dyDescent="0.25">
      <c r="B317" s="26" t="s">
        <v>460</v>
      </c>
    </row>
    <row r="318" spans="2:2" x14ac:dyDescent="0.25">
      <c r="B318" s="26" t="s">
        <v>461</v>
      </c>
    </row>
    <row r="319" spans="2:2" x14ac:dyDescent="0.25">
      <c r="B319" s="26" t="s">
        <v>462</v>
      </c>
    </row>
    <row r="320" spans="2:2" x14ac:dyDescent="0.25">
      <c r="B320" s="27" t="s">
        <v>463</v>
      </c>
    </row>
    <row r="321" spans="2:2" x14ac:dyDescent="0.25">
      <c r="B321" s="27" t="s">
        <v>464</v>
      </c>
    </row>
    <row r="322" spans="2:2" x14ac:dyDescent="0.25">
      <c r="B322" s="27" t="s">
        <v>465</v>
      </c>
    </row>
    <row r="323" spans="2:2" x14ac:dyDescent="0.25">
      <c r="B323" s="27" t="s">
        <v>466</v>
      </c>
    </row>
    <row r="324" spans="2:2" x14ac:dyDescent="0.25">
      <c r="B324" s="27" t="s">
        <v>467</v>
      </c>
    </row>
    <row r="325" spans="2:2" x14ac:dyDescent="0.25">
      <c r="B325" s="27" t="s">
        <v>468</v>
      </c>
    </row>
    <row r="326" spans="2:2" x14ac:dyDescent="0.25">
      <c r="B326" s="27" t="s">
        <v>469</v>
      </c>
    </row>
    <row r="327" spans="2:2" x14ac:dyDescent="0.25">
      <c r="B327" s="27" t="s">
        <v>470</v>
      </c>
    </row>
    <row r="328" spans="2:2" x14ac:dyDescent="0.25">
      <c r="B328" s="27" t="s">
        <v>471</v>
      </c>
    </row>
    <row r="329" spans="2:2" x14ac:dyDescent="0.25">
      <c r="B329" s="27" t="s">
        <v>472</v>
      </c>
    </row>
    <row r="330" spans="2:2" x14ac:dyDescent="0.25">
      <c r="B330" s="27" t="s">
        <v>473</v>
      </c>
    </row>
    <row r="331" spans="2:2" x14ac:dyDescent="0.25">
      <c r="B331" s="27" t="s">
        <v>474</v>
      </c>
    </row>
    <row r="332" spans="2:2" x14ac:dyDescent="0.25">
      <c r="B332" s="27" t="s">
        <v>475</v>
      </c>
    </row>
    <row r="333" spans="2:2" x14ac:dyDescent="0.25">
      <c r="B333" s="27" t="s">
        <v>476</v>
      </c>
    </row>
    <row r="334" spans="2:2" x14ac:dyDescent="0.25">
      <c r="B334" s="27" t="s">
        <v>477</v>
      </c>
    </row>
    <row r="335" spans="2:2" x14ac:dyDescent="0.25">
      <c r="B335" s="27" t="s">
        <v>478</v>
      </c>
    </row>
    <row r="336" spans="2:2" x14ac:dyDescent="0.25">
      <c r="B336" s="27" t="s">
        <v>479</v>
      </c>
    </row>
    <row r="337" spans="2:2" x14ac:dyDescent="0.25">
      <c r="B337" s="27" t="s">
        <v>480</v>
      </c>
    </row>
    <row r="338" spans="2:2" x14ac:dyDescent="0.25">
      <c r="B338" s="27" t="s">
        <v>481</v>
      </c>
    </row>
    <row r="339" spans="2:2" x14ac:dyDescent="0.25">
      <c r="B339" s="27" t="s">
        <v>482</v>
      </c>
    </row>
    <row r="340" spans="2:2" x14ac:dyDescent="0.25">
      <c r="B340" s="27" t="s">
        <v>483</v>
      </c>
    </row>
    <row r="341" spans="2:2" x14ac:dyDescent="0.25">
      <c r="B341" s="27" t="s">
        <v>484</v>
      </c>
    </row>
    <row r="342" spans="2:2" x14ac:dyDescent="0.25">
      <c r="B342" s="27" t="s">
        <v>485</v>
      </c>
    </row>
    <row r="343" spans="2:2" x14ac:dyDescent="0.25">
      <c r="B343" s="27" t="s">
        <v>486</v>
      </c>
    </row>
    <row r="344" spans="2:2" x14ac:dyDescent="0.25">
      <c r="B344" s="27" t="s">
        <v>487</v>
      </c>
    </row>
    <row r="345" spans="2:2" x14ac:dyDescent="0.25">
      <c r="B345" s="27" t="s">
        <v>488</v>
      </c>
    </row>
    <row r="346" spans="2:2" x14ac:dyDescent="0.25">
      <c r="B346" s="27" t="s">
        <v>489</v>
      </c>
    </row>
    <row r="347" spans="2:2" x14ac:dyDescent="0.25">
      <c r="B347" s="28" t="s">
        <v>490</v>
      </c>
    </row>
    <row r="348" spans="2:2" x14ac:dyDescent="0.25">
      <c r="B348" s="28" t="s">
        <v>491</v>
      </c>
    </row>
    <row r="349" spans="2:2" x14ac:dyDescent="0.25">
      <c r="B349" s="28" t="s">
        <v>492</v>
      </c>
    </row>
    <row r="350" spans="2:2" x14ac:dyDescent="0.25">
      <c r="B350" s="28" t="s">
        <v>493</v>
      </c>
    </row>
    <row r="351" spans="2:2" x14ac:dyDescent="0.25">
      <c r="B351" s="28" t="s">
        <v>494</v>
      </c>
    </row>
    <row r="352" spans="2:2" x14ac:dyDescent="0.25">
      <c r="B352" s="28" t="s">
        <v>495</v>
      </c>
    </row>
    <row r="353" spans="2:2" x14ac:dyDescent="0.25">
      <c r="B353" s="28" t="s">
        <v>496</v>
      </c>
    </row>
    <row r="354" spans="2:2" x14ac:dyDescent="0.25">
      <c r="B354" s="28" t="s">
        <v>497</v>
      </c>
    </row>
    <row r="355" spans="2:2" x14ac:dyDescent="0.25">
      <c r="B355" s="28" t="s">
        <v>498</v>
      </c>
    </row>
    <row r="356" spans="2:2" x14ac:dyDescent="0.25">
      <c r="B356" s="28" t="s">
        <v>499</v>
      </c>
    </row>
    <row r="357" spans="2:2" x14ac:dyDescent="0.25">
      <c r="B357" s="28" t="s">
        <v>500</v>
      </c>
    </row>
    <row r="358" spans="2:2" x14ac:dyDescent="0.25">
      <c r="B358" s="28" t="s">
        <v>501</v>
      </c>
    </row>
    <row r="359" spans="2:2" x14ac:dyDescent="0.25">
      <c r="B359" s="28" t="s">
        <v>502</v>
      </c>
    </row>
    <row r="360" spans="2:2" x14ac:dyDescent="0.25">
      <c r="B360" s="28" t="s">
        <v>503</v>
      </c>
    </row>
    <row r="361" spans="2:2" x14ac:dyDescent="0.25">
      <c r="B361" s="28" t="s">
        <v>504</v>
      </c>
    </row>
    <row r="362" spans="2:2" x14ac:dyDescent="0.25">
      <c r="B362" s="28" t="s">
        <v>505</v>
      </c>
    </row>
    <row r="363" spans="2:2" x14ac:dyDescent="0.25">
      <c r="B363" s="25" t="s">
        <v>506</v>
      </c>
    </row>
    <row r="364" spans="2:2" x14ac:dyDescent="0.25">
      <c r="B364" s="25" t="s">
        <v>507</v>
      </c>
    </row>
    <row r="365" spans="2:2" x14ac:dyDescent="0.25">
      <c r="B365" s="25" t="s">
        <v>508</v>
      </c>
    </row>
    <row r="366" spans="2:2" x14ac:dyDescent="0.25">
      <c r="B366" s="25" t="s">
        <v>509</v>
      </c>
    </row>
    <row r="367" spans="2:2" x14ac:dyDescent="0.25">
      <c r="B367" s="25" t="s">
        <v>510</v>
      </c>
    </row>
    <row r="368" spans="2:2" x14ac:dyDescent="0.25">
      <c r="B368" s="25" t="s">
        <v>511</v>
      </c>
    </row>
    <row r="369" spans="2:2" x14ac:dyDescent="0.25">
      <c r="B369" s="25" t="s">
        <v>512</v>
      </c>
    </row>
    <row r="370" spans="2:2" x14ac:dyDescent="0.25">
      <c r="B370" s="25" t="s">
        <v>513</v>
      </c>
    </row>
    <row r="371" spans="2:2" x14ac:dyDescent="0.25">
      <c r="B371" s="25" t="s">
        <v>514</v>
      </c>
    </row>
    <row r="372" spans="2:2" x14ac:dyDescent="0.25">
      <c r="B372" s="25" t="s">
        <v>515</v>
      </c>
    </row>
    <row r="373" spans="2:2" x14ac:dyDescent="0.25">
      <c r="B373" s="25" t="s">
        <v>516</v>
      </c>
    </row>
    <row r="374" spans="2:2" x14ac:dyDescent="0.25">
      <c r="B374" s="25" t="s">
        <v>517</v>
      </c>
    </row>
    <row r="375" spans="2:2" x14ac:dyDescent="0.25">
      <c r="B375" s="25" t="s">
        <v>518</v>
      </c>
    </row>
    <row r="376" spans="2:2" x14ac:dyDescent="0.25">
      <c r="B376" s="25" t="s">
        <v>519</v>
      </c>
    </row>
    <row r="377" spans="2:2" x14ac:dyDescent="0.25">
      <c r="B377" s="25" t="s">
        <v>520</v>
      </c>
    </row>
    <row r="378" spans="2:2" x14ac:dyDescent="0.25">
      <c r="B378" s="25" t="s">
        <v>521</v>
      </c>
    </row>
    <row r="379" spans="2:2" x14ac:dyDescent="0.25">
      <c r="B379" s="25" t="s">
        <v>522</v>
      </c>
    </row>
    <row r="380" spans="2:2" x14ac:dyDescent="0.25">
      <c r="B380" s="25" t="s">
        <v>523</v>
      </c>
    </row>
    <row r="381" spans="2:2" x14ac:dyDescent="0.25">
      <c r="B381" s="25" t="s">
        <v>524</v>
      </c>
    </row>
    <row r="382" spans="2:2" x14ac:dyDescent="0.25">
      <c r="B382" s="25" t="s">
        <v>525</v>
      </c>
    </row>
    <row r="383" spans="2:2" x14ac:dyDescent="0.25">
      <c r="B383" s="25" t="s">
        <v>526</v>
      </c>
    </row>
    <row r="384" spans="2:2" x14ac:dyDescent="0.25">
      <c r="B384" s="25" t="s">
        <v>318</v>
      </c>
    </row>
    <row r="385" spans="2:2" x14ac:dyDescent="0.25">
      <c r="B385" s="25" t="s">
        <v>527</v>
      </c>
    </row>
    <row r="386" spans="2:2" x14ac:dyDescent="0.25">
      <c r="B386" s="25" t="s">
        <v>528</v>
      </c>
    </row>
    <row r="387" spans="2:2" x14ac:dyDescent="0.25">
      <c r="B387" s="25" t="s">
        <v>529</v>
      </c>
    </row>
    <row r="388" spans="2:2" x14ac:dyDescent="0.25">
      <c r="B388" s="25" t="s">
        <v>530</v>
      </c>
    </row>
    <row r="389" spans="2:2" x14ac:dyDescent="0.25">
      <c r="B389" s="25" t="s">
        <v>531</v>
      </c>
    </row>
    <row r="390" spans="2:2" x14ac:dyDescent="0.25">
      <c r="B390" s="25" t="s">
        <v>532</v>
      </c>
    </row>
    <row r="391" spans="2:2" x14ac:dyDescent="0.25">
      <c r="B391" s="25" t="s">
        <v>533</v>
      </c>
    </row>
    <row r="392" spans="2:2" x14ac:dyDescent="0.25">
      <c r="B392" s="25" t="s">
        <v>534</v>
      </c>
    </row>
    <row r="393" spans="2:2" x14ac:dyDescent="0.25">
      <c r="B393" s="25" t="s">
        <v>535</v>
      </c>
    </row>
    <row r="394" spans="2:2" x14ac:dyDescent="0.25">
      <c r="B394" s="25" t="s">
        <v>536</v>
      </c>
    </row>
    <row r="395" spans="2:2" x14ac:dyDescent="0.25">
      <c r="B395" s="25" t="s">
        <v>537</v>
      </c>
    </row>
    <row r="396" spans="2:2" x14ac:dyDescent="0.25">
      <c r="B396" s="25" t="s">
        <v>538</v>
      </c>
    </row>
    <row r="397" spans="2:2" x14ac:dyDescent="0.25">
      <c r="B397" s="25" t="s">
        <v>539</v>
      </c>
    </row>
    <row r="398" spans="2:2" x14ac:dyDescent="0.25">
      <c r="B398" s="25" t="s">
        <v>540</v>
      </c>
    </row>
    <row r="399" spans="2:2" x14ac:dyDescent="0.25">
      <c r="B399" s="25" t="s">
        <v>541</v>
      </c>
    </row>
    <row r="400" spans="2:2" x14ac:dyDescent="0.25">
      <c r="B400" s="25" t="s">
        <v>542</v>
      </c>
    </row>
    <row r="401" spans="2:2" x14ac:dyDescent="0.25">
      <c r="B401" s="25" t="s">
        <v>543</v>
      </c>
    </row>
    <row r="402" spans="2:2" x14ac:dyDescent="0.25">
      <c r="B402" s="25" t="s">
        <v>544</v>
      </c>
    </row>
    <row r="403" spans="2:2" x14ac:dyDescent="0.25">
      <c r="B403" s="25" t="s">
        <v>545</v>
      </c>
    </row>
    <row r="404" spans="2:2" x14ac:dyDescent="0.25">
      <c r="B404" s="25" t="s">
        <v>546</v>
      </c>
    </row>
    <row r="405" spans="2:2" x14ac:dyDescent="0.25">
      <c r="B405" s="29" t="s">
        <v>547</v>
      </c>
    </row>
    <row r="406" spans="2:2" x14ac:dyDescent="0.25">
      <c r="B406" s="29" t="s">
        <v>548</v>
      </c>
    </row>
    <row r="407" spans="2:2" x14ac:dyDescent="0.25">
      <c r="B407" s="29" t="s">
        <v>549</v>
      </c>
    </row>
    <row r="408" spans="2:2" x14ac:dyDescent="0.25">
      <c r="B408" s="29" t="s">
        <v>550</v>
      </c>
    </row>
    <row r="409" spans="2:2" x14ac:dyDescent="0.25">
      <c r="B409" s="29" t="s">
        <v>551</v>
      </c>
    </row>
    <row r="410" spans="2:2" x14ac:dyDescent="0.25">
      <c r="B410" s="29" t="s">
        <v>552</v>
      </c>
    </row>
    <row r="411" spans="2:2" x14ac:dyDescent="0.25">
      <c r="B411" s="29" t="s">
        <v>553</v>
      </c>
    </row>
    <row r="412" spans="2:2" x14ac:dyDescent="0.25">
      <c r="B412" s="29" t="s">
        <v>554</v>
      </c>
    </row>
    <row r="413" spans="2:2" x14ac:dyDescent="0.25">
      <c r="B413" s="29" t="s">
        <v>555</v>
      </c>
    </row>
    <row r="414" spans="2:2" x14ac:dyDescent="0.25">
      <c r="B414" s="29" t="s">
        <v>556</v>
      </c>
    </row>
    <row r="415" spans="2:2" x14ac:dyDescent="0.25">
      <c r="B415" s="29" t="s">
        <v>557</v>
      </c>
    </row>
    <row r="416" spans="2:2" x14ac:dyDescent="0.25">
      <c r="B416" s="29" t="s">
        <v>558</v>
      </c>
    </row>
    <row r="417" spans="2:2" x14ac:dyDescent="0.25">
      <c r="B417" s="29" t="s">
        <v>559</v>
      </c>
    </row>
    <row r="418" spans="2:2" x14ac:dyDescent="0.25">
      <c r="B418" s="29" t="s">
        <v>560</v>
      </c>
    </row>
    <row r="419" spans="2:2" x14ac:dyDescent="0.25">
      <c r="B419" s="29" t="s">
        <v>561</v>
      </c>
    </row>
    <row r="420" spans="2:2" x14ac:dyDescent="0.25">
      <c r="B420" s="29" t="s">
        <v>562</v>
      </c>
    </row>
    <row r="421" spans="2:2" x14ac:dyDescent="0.25">
      <c r="B421" s="29" t="s">
        <v>563</v>
      </c>
    </row>
    <row r="422" spans="2:2" x14ac:dyDescent="0.25">
      <c r="B422" s="29" t="s">
        <v>564</v>
      </c>
    </row>
    <row r="423" spans="2:2" x14ac:dyDescent="0.25">
      <c r="B423" s="29" t="s">
        <v>565</v>
      </c>
    </row>
    <row r="424" spans="2:2" x14ac:dyDescent="0.25">
      <c r="B424" s="29" t="s">
        <v>566</v>
      </c>
    </row>
    <row r="425" spans="2:2" x14ac:dyDescent="0.25">
      <c r="B425" s="29" t="s">
        <v>567</v>
      </c>
    </row>
    <row r="426" spans="2:2" x14ac:dyDescent="0.25">
      <c r="B426" s="29" t="s">
        <v>568</v>
      </c>
    </row>
    <row r="427" spans="2:2" x14ac:dyDescent="0.25">
      <c r="B427" s="29" t="s">
        <v>569</v>
      </c>
    </row>
    <row r="428" spans="2:2" x14ac:dyDescent="0.25">
      <c r="B428" s="29" t="s">
        <v>570</v>
      </c>
    </row>
    <row r="429" spans="2:2" x14ac:dyDescent="0.25">
      <c r="B429" s="29" t="s">
        <v>571</v>
      </c>
    </row>
    <row r="430" spans="2:2" x14ac:dyDescent="0.25">
      <c r="B430" s="27" t="s">
        <v>572</v>
      </c>
    </row>
    <row r="431" spans="2:2" x14ac:dyDescent="0.25">
      <c r="B431" s="27" t="s">
        <v>573</v>
      </c>
    </row>
    <row r="432" spans="2:2" x14ac:dyDescent="0.25">
      <c r="B432" s="27" t="s">
        <v>574</v>
      </c>
    </row>
    <row r="433" spans="2:2" x14ac:dyDescent="0.25">
      <c r="B433" s="27" t="s">
        <v>575</v>
      </c>
    </row>
    <row r="434" spans="2:2" x14ac:dyDescent="0.25">
      <c r="B434" s="27" t="s">
        <v>576</v>
      </c>
    </row>
    <row r="435" spans="2:2" x14ac:dyDescent="0.25">
      <c r="B435" s="27" t="s">
        <v>577</v>
      </c>
    </row>
    <row r="436" spans="2:2" x14ac:dyDescent="0.25">
      <c r="B436" s="27" t="s">
        <v>578</v>
      </c>
    </row>
    <row r="437" spans="2:2" x14ac:dyDescent="0.25">
      <c r="B437" s="27" t="s">
        <v>579</v>
      </c>
    </row>
    <row r="438" spans="2:2" x14ac:dyDescent="0.25">
      <c r="B438" s="27" t="s">
        <v>580</v>
      </c>
    </row>
    <row r="439" spans="2:2" x14ac:dyDescent="0.25">
      <c r="B439" s="27" t="s">
        <v>581</v>
      </c>
    </row>
    <row r="440" spans="2:2" x14ac:dyDescent="0.25">
      <c r="B440" s="27" t="s">
        <v>582</v>
      </c>
    </row>
    <row r="441" spans="2:2" x14ac:dyDescent="0.25">
      <c r="B441" s="27" t="s">
        <v>583</v>
      </c>
    </row>
    <row r="442" spans="2:2" x14ac:dyDescent="0.25">
      <c r="B442" s="27" t="s">
        <v>584</v>
      </c>
    </row>
    <row r="443" spans="2:2" x14ac:dyDescent="0.25">
      <c r="B443" s="27" t="s">
        <v>585</v>
      </c>
    </row>
    <row r="444" spans="2:2" x14ac:dyDescent="0.25">
      <c r="B444" s="27" t="s">
        <v>586</v>
      </c>
    </row>
    <row r="445" spans="2:2" x14ac:dyDescent="0.25">
      <c r="B445" s="27" t="s">
        <v>587</v>
      </c>
    </row>
    <row r="446" spans="2:2" x14ac:dyDescent="0.25">
      <c r="B446" s="27" t="s">
        <v>588</v>
      </c>
    </row>
    <row r="447" spans="2:2" x14ac:dyDescent="0.25">
      <c r="B447" s="27" t="s">
        <v>589</v>
      </c>
    </row>
    <row r="448" spans="2:2" x14ac:dyDescent="0.25">
      <c r="B448" s="27" t="s">
        <v>590</v>
      </c>
    </row>
    <row r="449" spans="2:2" x14ac:dyDescent="0.25">
      <c r="B449" s="27" t="s">
        <v>591</v>
      </c>
    </row>
    <row r="450" spans="2:2" x14ac:dyDescent="0.25">
      <c r="B450" s="27" t="s">
        <v>592</v>
      </c>
    </row>
    <row r="451" spans="2:2" x14ac:dyDescent="0.25">
      <c r="B451" s="27" t="s">
        <v>593</v>
      </c>
    </row>
    <row r="452" spans="2:2" x14ac:dyDescent="0.25">
      <c r="B452" s="27" t="s">
        <v>594</v>
      </c>
    </row>
    <row r="453" spans="2:2" x14ac:dyDescent="0.25">
      <c r="B453" s="27" t="s">
        <v>595</v>
      </c>
    </row>
    <row r="454" spans="2:2" x14ac:dyDescent="0.25">
      <c r="B454" s="27" t="s">
        <v>596</v>
      </c>
    </row>
    <row r="455" spans="2:2" x14ac:dyDescent="0.25">
      <c r="B455" s="27" t="s">
        <v>597</v>
      </c>
    </row>
    <row r="456" spans="2:2" x14ac:dyDescent="0.25">
      <c r="B456" s="27" t="s">
        <v>598</v>
      </c>
    </row>
    <row r="457" spans="2:2" x14ac:dyDescent="0.25">
      <c r="B457" s="27" t="s">
        <v>599</v>
      </c>
    </row>
    <row r="458" spans="2:2" x14ac:dyDescent="0.25">
      <c r="B458" s="24" t="s">
        <v>600</v>
      </c>
    </row>
    <row r="459" spans="2:2" x14ac:dyDescent="0.25">
      <c r="B459" s="24" t="s">
        <v>601</v>
      </c>
    </row>
    <row r="460" spans="2:2" x14ac:dyDescent="0.25">
      <c r="B460" s="24" t="s">
        <v>602</v>
      </c>
    </row>
    <row r="461" spans="2:2" x14ac:dyDescent="0.25">
      <c r="B461" s="24" t="s">
        <v>603</v>
      </c>
    </row>
    <row r="462" spans="2:2" x14ac:dyDescent="0.25">
      <c r="B462" s="24" t="s">
        <v>604</v>
      </c>
    </row>
    <row r="463" spans="2:2" x14ac:dyDescent="0.25">
      <c r="B463" s="24" t="s">
        <v>605</v>
      </c>
    </row>
    <row r="464" spans="2:2" x14ac:dyDescent="0.25">
      <c r="B464" s="24" t="s">
        <v>606</v>
      </c>
    </row>
    <row r="465" spans="2:2" x14ac:dyDescent="0.25">
      <c r="B465" s="24" t="s">
        <v>607</v>
      </c>
    </row>
    <row r="466" spans="2:2" x14ac:dyDescent="0.25">
      <c r="B466" s="24" t="s">
        <v>608</v>
      </c>
    </row>
    <row r="467" spans="2:2" x14ac:dyDescent="0.25">
      <c r="B467" s="24" t="s">
        <v>609</v>
      </c>
    </row>
    <row r="468" spans="2:2" x14ac:dyDescent="0.25">
      <c r="B468" s="24" t="s">
        <v>610</v>
      </c>
    </row>
    <row r="469" spans="2:2" x14ac:dyDescent="0.25">
      <c r="B469" s="24" t="s">
        <v>611</v>
      </c>
    </row>
    <row r="470" spans="2:2" x14ac:dyDescent="0.25">
      <c r="B470" s="24" t="s">
        <v>612</v>
      </c>
    </row>
    <row r="471" spans="2:2" x14ac:dyDescent="0.25">
      <c r="B471" s="24" t="s">
        <v>613</v>
      </c>
    </row>
    <row r="472" spans="2:2" x14ac:dyDescent="0.25">
      <c r="B472" s="24" t="s">
        <v>614</v>
      </c>
    </row>
    <row r="473" spans="2:2" x14ac:dyDescent="0.25">
      <c r="B473" s="24" t="s">
        <v>615</v>
      </c>
    </row>
    <row r="474" spans="2:2" x14ac:dyDescent="0.25">
      <c r="B474" s="24" t="s">
        <v>616</v>
      </c>
    </row>
    <row r="475" spans="2:2" x14ac:dyDescent="0.25">
      <c r="B475" s="24" t="s">
        <v>617</v>
      </c>
    </row>
    <row r="476" spans="2:2" x14ac:dyDescent="0.25">
      <c r="B476" s="24" t="s">
        <v>618</v>
      </c>
    </row>
    <row r="477" spans="2:2" x14ac:dyDescent="0.25">
      <c r="B477" s="24" t="s">
        <v>619</v>
      </c>
    </row>
    <row r="478" spans="2:2" x14ac:dyDescent="0.25">
      <c r="B478" s="24" t="s">
        <v>620</v>
      </c>
    </row>
    <row r="479" spans="2:2" x14ac:dyDescent="0.25">
      <c r="B479" s="24" t="s">
        <v>621</v>
      </c>
    </row>
    <row r="480" spans="2:2" x14ac:dyDescent="0.25">
      <c r="B480" s="24" t="s">
        <v>622</v>
      </c>
    </row>
    <row r="481" spans="2:2" x14ac:dyDescent="0.25">
      <c r="B481" s="24" t="s">
        <v>623</v>
      </c>
    </row>
    <row r="482" spans="2:2" x14ac:dyDescent="0.25">
      <c r="B482" s="24" t="s">
        <v>624</v>
      </c>
    </row>
    <row r="483" spans="2:2" x14ac:dyDescent="0.25">
      <c r="B483" s="24" t="s">
        <v>625</v>
      </c>
    </row>
    <row r="484" spans="2:2" x14ac:dyDescent="0.25">
      <c r="B484" s="24" t="s">
        <v>626</v>
      </c>
    </row>
    <row r="485" spans="2:2" x14ac:dyDescent="0.25">
      <c r="B485" s="24" t="s">
        <v>627</v>
      </c>
    </row>
    <row r="486" spans="2:2" x14ac:dyDescent="0.25">
      <c r="B486" s="24" t="s">
        <v>628</v>
      </c>
    </row>
    <row r="487" spans="2:2" x14ac:dyDescent="0.25">
      <c r="B487" s="24" t="s">
        <v>629</v>
      </c>
    </row>
    <row r="488" spans="2:2" x14ac:dyDescent="0.25">
      <c r="B488" s="24" t="s">
        <v>630</v>
      </c>
    </row>
    <row r="489" spans="2:2" x14ac:dyDescent="0.25">
      <c r="B489" s="24" t="s">
        <v>631</v>
      </c>
    </row>
    <row r="490" spans="2:2" x14ac:dyDescent="0.25">
      <c r="B490" s="24" t="s">
        <v>632</v>
      </c>
    </row>
    <row r="491" spans="2:2" x14ac:dyDescent="0.25">
      <c r="B491" s="24" t="s">
        <v>633</v>
      </c>
    </row>
    <row r="492" spans="2:2" x14ac:dyDescent="0.25">
      <c r="B492" s="24" t="s">
        <v>634</v>
      </c>
    </row>
    <row r="493" spans="2:2" x14ac:dyDescent="0.25">
      <c r="B493" s="24" t="s">
        <v>635</v>
      </c>
    </row>
    <row r="494" spans="2:2" x14ac:dyDescent="0.25">
      <c r="B494" s="24" t="s">
        <v>636</v>
      </c>
    </row>
    <row r="495" spans="2:2" x14ac:dyDescent="0.25">
      <c r="B495" s="24" t="s">
        <v>637</v>
      </c>
    </row>
    <row r="496" spans="2:2" x14ac:dyDescent="0.25">
      <c r="B496" s="24" t="s">
        <v>638</v>
      </c>
    </row>
    <row r="497" spans="2:2" x14ac:dyDescent="0.25">
      <c r="B497" s="24" t="s">
        <v>639</v>
      </c>
    </row>
    <row r="498" spans="2:2" x14ac:dyDescent="0.25">
      <c r="B498" s="24" t="s">
        <v>640</v>
      </c>
    </row>
    <row r="499" spans="2:2" x14ac:dyDescent="0.25">
      <c r="B499" s="24" t="s">
        <v>641</v>
      </c>
    </row>
    <row r="500" spans="2:2" x14ac:dyDescent="0.25">
      <c r="B500" s="24" t="s">
        <v>642</v>
      </c>
    </row>
    <row r="501" spans="2:2" x14ac:dyDescent="0.25">
      <c r="B501" s="24" t="s">
        <v>643</v>
      </c>
    </row>
    <row r="502" spans="2:2" x14ac:dyDescent="0.25">
      <c r="B502" s="24" t="s">
        <v>644</v>
      </c>
    </row>
    <row r="503" spans="2:2" x14ac:dyDescent="0.25">
      <c r="B503" s="24" t="s">
        <v>645</v>
      </c>
    </row>
    <row r="504" spans="2:2" x14ac:dyDescent="0.25">
      <c r="B504" s="24" t="s">
        <v>646</v>
      </c>
    </row>
    <row r="505" spans="2:2" x14ac:dyDescent="0.25">
      <c r="B505" s="24" t="s">
        <v>647</v>
      </c>
    </row>
    <row r="506" spans="2:2" x14ac:dyDescent="0.25">
      <c r="B506" s="24" t="s">
        <v>648</v>
      </c>
    </row>
    <row r="507" spans="2:2" x14ac:dyDescent="0.25">
      <c r="B507" s="24" t="s">
        <v>649</v>
      </c>
    </row>
    <row r="508" spans="2:2" x14ac:dyDescent="0.25">
      <c r="B508" s="24" t="s">
        <v>650</v>
      </c>
    </row>
    <row r="509" spans="2:2" x14ac:dyDescent="0.25">
      <c r="B509" s="24" t="s">
        <v>651</v>
      </c>
    </row>
    <row r="510" spans="2:2" x14ac:dyDescent="0.25">
      <c r="B510" s="24" t="s">
        <v>652</v>
      </c>
    </row>
    <row r="511" spans="2:2" x14ac:dyDescent="0.25">
      <c r="B511" s="24" t="s">
        <v>653</v>
      </c>
    </row>
    <row r="512" spans="2:2" x14ac:dyDescent="0.25">
      <c r="B512" s="24" t="s">
        <v>654</v>
      </c>
    </row>
    <row r="513" spans="2:2" x14ac:dyDescent="0.25">
      <c r="B513" s="24" t="s">
        <v>655</v>
      </c>
    </row>
    <row r="514" spans="2:2" x14ac:dyDescent="0.25">
      <c r="B514" s="24" t="s">
        <v>656</v>
      </c>
    </row>
    <row r="515" spans="2:2" x14ac:dyDescent="0.25">
      <c r="B515" s="24" t="s">
        <v>657</v>
      </c>
    </row>
    <row r="516" spans="2:2" x14ac:dyDescent="0.25">
      <c r="B516" s="24" t="s">
        <v>218</v>
      </c>
    </row>
    <row r="517" spans="2:2" x14ac:dyDescent="0.25">
      <c r="B517" s="24" t="s">
        <v>658</v>
      </c>
    </row>
    <row r="518" spans="2:2" x14ac:dyDescent="0.25">
      <c r="B518" s="24" t="s">
        <v>659</v>
      </c>
    </row>
    <row r="519" spans="2:2" x14ac:dyDescent="0.25">
      <c r="B519" s="24" t="s">
        <v>660</v>
      </c>
    </row>
    <row r="520" spans="2:2" x14ac:dyDescent="0.25">
      <c r="B520" s="24" t="s">
        <v>661</v>
      </c>
    </row>
    <row r="521" spans="2:2" x14ac:dyDescent="0.25">
      <c r="B521" s="24" t="s">
        <v>662</v>
      </c>
    </row>
    <row r="522" spans="2:2" x14ac:dyDescent="0.25">
      <c r="B522" s="24" t="s">
        <v>663</v>
      </c>
    </row>
    <row r="523" spans="2:2" x14ac:dyDescent="0.25">
      <c r="B523" s="24" t="s">
        <v>664</v>
      </c>
    </row>
    <row r="524" spans="2:2" x14ac:dyDescent="0.25">
      <c r="B524" s="24" t="s">
        <v>665</v>
      </c>
    </row>
    <row r="525" spans="2:2" x14ac:dyDescent="0.25">
      <c r="B525" s="24" t="s">
        <v>666</v>
      </c>
    </row>
    <row r="526" spans="2:2" x14ac:dyDescent="0.25">
      <c r="B526" s="24" t="s">
        <v>667</v>
      </c>
    </row>
    <row r="527" spans="2:2" x14ac:dyDescent="0.25">
      <c r="B527" s="24" t="s">
        <v>668</v>
      </c>
    </row>
    <row r="528" spans="2:2" x14ac:dyDescent="0.25">
      <c r="B528" s="24" t="s">
        <v>669</v>
      </c>
    </row>
    <row r="529" spans="2:2" x14ac:dyDescent="0.25">
      <c r="B529" s="24" t="s">
        <v>670</v>
      </c>
    </row>
    <row r="530" spans="2:2" x14ac:dyDescent="0.25">
      <c r="B530" s="24" t="s">
        <v>671</v>
      </c>
    </row>
    <row r="531" spans="2:2" x14ac:dyDescent="0.25">
      <c r="B531" s="24" t="s">
        <v>672</v>
      </c>
    </row>
    <row r="532" spans="2:2" x14ac:dyDescent="0.25">
      <c r="B532" s="24" t="s">
        <v>673</v>
      </c>
    </row>
    <row r="533" spans="2:2" x14ac:dyDescent="0.25">
      <c r="B533" s="24" t="s">
        <v>674</v>
      </c>
    </row>
    <row r="534" spans="2:2" x14ac:dyDescent="0.25">
      <c r="B534" s="24" t="s">
        <v>675</v>
      </c>
    </row>
    <row r="535" spans="2:2" x14ac:dyDescent="0.25">
      <c r="B535" s="24" t="s">
        <v>676</v>
      </c>
    </row>
    <row r="536" spans="2:2" x14ac:dyDescent="0.25">
      <c r="B536" s="24" t="s">
        <v>677</v>
      </c>
    </row>
    <row r="537" spans="2:2" x14ac:dyDescent="0.25">
      <c r="B537" s="24" t="s">
        <v>678</v>
      </c>
    </row>
    <row r="538" spans="2:2" x14ac:dyDescent="0.25">
      <c r="B538" s="24" t="s">
        <v>679</v>
      </c>
    </row>
    <row r="539" spans="2:2" x14ac:dyDescent="0.25">
      <c r="B539" s="24" t="s">
        <v>680</v>
      </c>
    </row>
    <row r="540" spans="2:2" x14ac:dyDescent="0.25">
      <c r="B540" s="24" t="s">
        <v>681</v>
      </c>
    </row>
    <row r="541" spans="2:2" x14ac:dyDescent="0.25">
      <c r="B541" s="24" t="s">
        <v>682</v>
      </c>
    </row>
    <row r="542" spans="2:2" x14ac:dyDescent="0.25">
      <c r="B542" s="24" t="s">
        <v>683</v>
      </c>
    </row>
    <row r="543" spans="2:2" x14ac:dyDescent="0.25">
      <c r="B543" s="24" t="s">
        <v>684</v>
      </c>
    </row>
    <row r="544" spans="2:2" x14ac:dyDescent="0.25">
      <c r="B544" s="24" t="s">
        <v>685</v>
      </c>
    </row>
    <row r="545" spans="2:2" x14ac:dyDescent="0.25">
      <c r="B545" s="24" t="s">
        <v>686</v>
      </c>
    </row>
    <row r="546" spans="2:2" x14ac:dyDescent="0.25">
      <c r="B546" s="24" t="s">
        <v>687</v>
      </c>
    </row>
    <row r="547" spans="2:2" x14ac:dyDescent="0.25">
      <c r="B547" s="24" t="s">
        <v>688</v>
      </c>
    </row>
    <row r="548" spans="2:2" x14ac:dyDescent="0.25">
      <c r="B548" s="24" t="s">
        <v>689</v>
      </c>
    </row>
    <row r="549" spans="2:2" x14ac:dyDescent="0.25">
      <c r="B549" s="24" t="s">
        <v>690</v>
      </c>
    </row>
    <row r="550" spans="2:2" x14ac:dyDescent="0.25">
      <c r="B550" s="24" t="s">
        <v>691</v>
      </c>
    </row>
    <row r="551" spans="2:2" x14ac:dyDescent="0.25">
      <c r="B551" s="24" t="s">
        <v>692</v>
      </c>
    </row>
    <row r="552" spans="2:2" x14ac:dyDescent="0.25">
      <c r="B552" s="24" t="s">
        <v>693</v>
      </c>
    </row>
    <row r="553" spans="2:2" x14ac:dyDescent="0.25">
      <c r="B553" s="24" t="s">
        <v>694</v>
      </c>
    </row>
    <row r="554" spans="2:2" x14ac:dyDescent="0.25">
      <c r="B554" s="24" t="s">
        <v>695</v>
      </c>
    </row>
    <row r="555" spans="2:2" x14ac:dyDescent="0.25">
      <c r="B555" s="24" t="s">
        <v>696</v>
      </c>
    </row>
    <row r="556" spans="2:2" x14ac:dyDescent="0.25">
      <c r="B556" s="24" t="s">
        <v>697</v>
      </c>
    </row>
    <row r="557" spans="2:2" x14ac:dyDescent="0.25">
      <c r="B557" s="24" t="s">
        <v>698</v>
      </c>
    </row>
    <row r="558" spans="2:2" x14ac:dyDescent="0.25">
      <c r="B558" s="24" t="s">
        <v>699</v>
      </c>
    </row>
    <row r="559" spans="2:2" x14ac:dyDescent="0.25">
      <c r="B559" s="24" t="s">
        <v>700</v>
      </c>
    </row>
    <row r="560" spans="2:2" x14ac:dyDescent="0.25">
      <c r="B560" s="24" t="s">
        <v>701</v>
      </c>
    </row>
    <row r="561" spans="2:2" x14ac:dyDescent="0.25">
      <c r="B561" s="24" t="s">
        <v>702</v>
      </c>
    </row>
    <row r="562" spans="2:2" x14ac:dyDescent="0.25">
      <c r="B562" s="24" t="s">
        <v>703</v>
      </c>
    </row>
    <row r="563" spans="2:2" x14ac:dyDescent="0.25">
      <c r="B563" s="24" t="s">
        <v>704</v>
      </c>
    </row>
    <row r="564" spans="2:2" x14ac:dyDescent="0.25">
      <c r="B564" s="24" t="s">
        <v>705</v>
      </c>
    </row>
    <row r="565" spans="2:2" x14ac:dyDescent="0.25">
      <c r="B565" s="24" t="s">
        <v>706</v>
      </c>
    </row>
    <row r="566" spans="2:2" x14ac:dyDescent="0.25">
      <c r="B566" s="24" t="s">
        <v>707</v>
      </c>
    </row>
    <row r="567" spans="2:2" x14ac:dyDescent="0.25">
      <c r="B567" s="24" t="s">
        <v>708</v>
      </c>
    </row>
    <row r="568" spans="2:2" x14ac:dyDescent="0.25">
      <c r="B568" s="24" t="s">
        <v>709</v>
      </c>
    </row>
    <row r="569" spans="2:2" x14ac:dyDescent="0.25">
      <c r="B569" s="24" t="s">
        <v>710</v>
      </c>
    </row>
    <row r="570" spans="2:2" x14ac:dyDescent="0.25">
      <c r="B570" s="24" t="s">
        <v>711</v>
      </c>
    </row>
    <row r="571" spans="2:2" x14ac:dyDescent="0.25">
      <c r="B571" s="24" t="s">
        <v>712</v>
      </c>
    </row>
    <row r="572" spans="2:2" x14ac:dyDescent="0.25">
      <c r="B572" s="24" t="s">
        <v>713</v>
      </c>
    </row>
    <row r="573" spans="2:2" x14ac:dyDescent="0.25">
      <c r="B573" s="24" t="s">
        <v>714</v>
      </c>
    </row>
    <row r="574" spans="2:2" x14ac:dyDescent="0.25">
      <c r="B574" s="30" t="s">
        <v>715</v>
      </c>
    </row>
    <row r="575" spans="2:2" x14ac:dyDescent="0.25">
      <c r="B575" s="30" t="s">
        <v>716</v>
      </c>
    </row>
    <row r="576" spans="2:2" x14ac:dyDescent="0.25">
      <c r="B576" s="30" t="s">
        <v>717</v>
      </c>
    </row>
    <row r="577" spans="2:2" x14ac:dyDescent="0.25">
      <c r="B577" s="30" t="s">
        <v>718</v>
      </c>
    </row>
    <row r="578" spans="2:2" x14ac:dyDescent="0.25">
      <c r="B578" s="30" t="s">
        <v>719</v>
      </c>
    </row>
    <row r="579" spans="2:2" x14ac:dyDescent="0.25">
      <c r="B579" s="30" t="s">
        <v>720</v>
      </c>
    </row>
    <row r="580" spans="2:2" x14ac:dyDescent="0.25">
      <c r="B580" s="30" t="s">
        <v>721</v>
      </c>
    </row>
    <row r="581" spans="2:2" x14ac:dyDescent="0.25">
      <c r="B581" s="30" t="s">
        <v>722</v>
      </c>
    </row>
    <row r="582" spans="2:2" x14ac:dyDescent="0.25">
      <c r="B582" s="30" t="s">
        <v>723</v>
      </c>
    </row>
    <row r="583" spans="2:2" x14ac:dyDescent="0.25">
      <c r="B583" s="30" t="s">
        <v>724</v>
      </c>
    </row>
    <row r="584" spans="2:2" x14ac:dyDescent="0.25">
      <c r="B584" s="30" t="s">
        <v>725</v>
      </c>
    </row>
    <row r="585" spans="2:2" x14ac:dyDescent="0.25">
      <c r="B585" s="30" t="s">
        <v>726</v>
      </c>
    </row>
    <row r="586" spans="2:2" x14ac:dyDescent="0.25">
      <c r="B586" s="30" t="s">
        <v>727</v>
      </c>
    </row>
    <row r="587" spans="2:2" x14ac:dyDescent="0.25">
      <c r="B587" s="30" t="s">
        <v>728</v>
      </c>
    </row>
    <row r="588" spans="2:2" x14ac:dyDescent="0.25">
      <c r="B588" s="30" t="s">
        <v>729</v>
      </c>
    </row>
    <row r="589" spans="2:2" x14ac:dyDescent="0.25">
      <c r="B589" s="30" t="s">
        <v>730</v>
      </c>
    </row>
    <row r="590" spans="2:2" x14ac:dyDescent="0.25">
      <c r="B590" s="30" t="s">
        <v>731</v>
      </c>
    </row>
    <row r="591" spans="2:2" x14ac:dyDescent="0.25">
      <c r="B591" s="30" t="s">
        <v>732</v>
      </c>
    </row>
    <row r="592" spans="2:2" x14ac:dyDescent="0.25">
      <c r="B592" s="30" t="s">
        <v>733</v>
      </c>
    </row>
    <row r="593" spans="2:2" x14ac:dyDescent="0.25">
      <c r="B593" s="30" t="s">
        <v>734</v>
      </c>
    </row>
    <row r="594" spans="2:2" x14ac:dyDescent="0.25">
      <c r="B594" s="30" t="s">
        <v>735</v>
      </c>
    </row>
    <row r="595" spans="2:2" x14ac:dyDescent="0.25">
      <c r="B595" s="30" t="s">
        <v>736</v>
      </c>
    </row>
    <row r="596" spans="2:2" x14ac:dyDescent="0.25">
      <c r="B596" s="30" t="s">
        <v>737</v>
      </c>
    </row>
    <row r="597" spans="2:2" x14ac:dyDescent="0.25">
      <c r="B597" s="30" t="s">
        <v>738</v>
      </c>
    </row>
    <row r="598" spans="2:2" x14ac:dyDescent="0.25">
      <c r="B598" s="30" t="s">
        <v>739</v>
      </c>
    </row>
    <row r="599" spans="2:2" x14ac:dyDescent="0.25">
      <c r="B599" s="30" t="s">
        <v>740</v>
      </c>
    </row>
    <row r="600" spans="2:2" x14ac:dyDescent="0.25">
      <c r="B600" s="30" t="s">
        <v>741</v>
      </c>
    </row>
    <row r="601" spans="2:2" x14ac:dyDescent="0.25">
      <c r="B601" s="30" t="s">
        <v>742</v>
      </c>
    </row>
    <row r="602" spans="2:2" x14ac:dyDescent="0.25">
      <c r="B602" s="30" t="s">
        <v>743</v>
      </c>
    </row>
    <row r="603" spans="2:2" x14ac:dyDescent="0.25">
      <c r="B603" s="30" t="s">
        <v>744</v>
      </c>
    </row>
    <row r="604" spans="2:2" x14ac:dyDescent="0.25">
      <c r="B604" s="31" t="s">
        <v>745</v>
      </c>
    </row>
    <row r="605" spans="2:2" x14ac:dyDescent="0.25">
      <c r="B605" s="31" t="s">
        <v>746</v>
      </c>
    </row>
    <row r="606" spans="2:2" x14ac:dyDescent="0.25">
      <c r="B606" s="31" t="s">
        <v>747</v>
      </c>
    </row>
    <row r="607" spans="2:2" x14ac:dyDescent="0.25">
      <c r="B607" s="31" t="s">
        <v>748</v>
      </c>
    </row>
    <row r="608" spans="2:2" x14ac:dyDescent="0.25">
      <c r="B608" s="31" t="s">
        <v>749</v>
      </c>
    </row>
    <row r="609" spans="2:2" x14ac:dyDescent="0.25">
      <c r="B609" s="31" t="s">
        <v>750</v>
      </c>
    </row>
    <row r="610" spans="2:2" x14ac:dyDescent="0.25">
      <c r="B610" s="31" t="s">
        <v>751</v>
      </c>
    </row>
    <row r="611" spans="2:2" x14ac:dyDescent="0.25">
      <c r="B611" s="31" t="s">
        <v>752</v>
      </c>
    </row>
    <row r="612" spans="2:2" x14ac:dyDescent="0.25">
      <c r="B612" s="31" t="s">
        <v>753</v>
      </c>
    </row>
    <row r="613" spans="2:2" x14ac:dyDescent="0.25">
      <c r="B613" s="31" t="s">
        <v>754</v>
      </c>
    </row>
    <row r="614" spans="2:2" x14ac:dyDescent="0.25">
      <c r="B614" s="31" t="s">
        <v>755</v>
      </c>
    </row>
    <row r="615" spans="2:2" x14ac:dyDescent="0.25">
      <c r="B615" s="31" t="s">
        <v>756</v>
      </c>
    </row>
    <row r="616" spans="2:2" x14ac:dyDescent="0.25">
      <c r="B616" s="31" t="s">
        <v>757</v>
      </c>
    </row>
    <row r="617" spans="2:2" x14ac:dyDescent="0.25">
      <c r="B617" s="31" t="s">
        <v>758</v>
      </c>
    </row>
    <row r="618" spans="2:2" x14ac:dyDescent="0.25">
      <c r="B618" s="31" t="s">
        <v>759</v>
      </c>
    </row>
    <row r="619" spans="2:2" x14ac:dyDescent="0.25">
      <c r="B619" s="31" t="s">
        <v>760</v>
      </c>
    </row>
    <row r="620" spans="2:2" x14ac:dyDescent="0.25">
      <c r="B620" s="31" t="s">
        <v>761</v>
      </c>
    </row>
    <row r="621" spans="2:2" x14ac:dyDescent="0.25">
      <c r="B621" s="31" t="s">
        <v>762</v>
      </c>
    </row>
    <row r="622" spans="2:2" x14ac:dyDescent="0.25">
      <c r="B622" s="31" t="s">
        <v>763</v>
      </c>
    </row>
    <row r="623" spans="2:2" x14ac:dyDescent="0.25">
      <c r="B623" s="31" t="s">
        <v>764</v>
      </c>
    </row>
    <row r="624" spans="2:2" x14ac:dyDescent="0.25">
      <c r="B624" s="31" t="s">
        <v>765</v>
      </c>
    </row>
    <row r="625" spans="2:2" x14ac:dyDescent="0.25">
      <c r="B625" s="31" t="s">
        <v>766</v>
      </c>
    </row>
    <row r="626" spans="2:2" x14ac:dyDescent="0.25">
      <c r="B626" s="31" t="s">
        <v>767</v>
      </c>
    </row>
    <row r="627" spans="2:2" x14ac:dyDescent="0.25">
      <c r="B627" s="31" t="s">
        <v>768</v>
      </c>
    </row>
    <row r="628" spans="2:2" x14ac:dyDescent="0.25">
      <c r="B628" s="31" t="s">
        <v>769</v>
      </c>
    </row>
    <row r="629" spans="2:2" x14ac:dyDescent="0.25">
      <c r="B629" s="31" t="s">
        <v>770</v>
      </c>
    </row>
    <row r="630" spans="2:2" x14ac:dyDescent="0.25">
      <c r="B630" s="31" t="s">
        <v>771</v>
      </c>
    </row>
    <row r="631" spans="2:2" x14ac:dyDescent="0.25">
      <c r="B631" s="31" t="s">
        <v>772</v>
      </c>
    </row>
    <row r="632" spans="2:2" x14ac:dyDescent="0.25">
      <c r="B632" s="31" t="s">
        <v>773</v>
      </c>
    </row>
    <row r="633" spans="2:2" x14ac:dyDescent="0.25">
      <c r="B633" s="31" t="s">
        <v>774</v>
      </c>
    </row>
    <row r="634" spans="2:2" x14ac:dyDescent="0.25">
      <c r="B634" s="31" t="s">
        <v>775</v>
      </c>
    </row>
    <row r="635" spans="2:2" x14ac:dyDescent="0.25">
      <c r="B635" s="31" t="s">
        <v>776</v>
      </c>
    </row>
    <row r="636" spans="2:2" x14ac:dyDescent="0.25">
      <c r="B636" s="31" t="s">
        <v>777</v>
      </c>
    </row>
    <row r="637" spans="2:2" x14ac:dyDescent="0.25">
      <c r="B637" s="31" t="s">
        <v>778</v>
      </c>
    </row>
    <row r="638" spans="2:2" x14ac:dyDescent="0.25">
      <c r="B638" s="31" t="s">
        <v>779</v>
      </c>
    </row>
    <row r="639" spans="2:2" x14ac:dyDescent="0.25">
      <c r="B639" s="31" t="s">
        <v>780</v>
      </c>
    </row>
    <row r="640" spans="2:2" x14ac:dyDescent="0.25">
      <c r="B640" s="31" t="s">
        <v>781</v>
      </c>
    </row>
    <row r="641" spans="2:2" x14ac:dyDescent="0.25">
      <c r="B641" s="32" t="s">
        <v>782</v>
      </c>
    </row>
    <row r="642" spans="2:2" x14ac:dyDescent="0.25">
      <c r="B642" s="32" t="s">
        <v>783</v>
      </c>
    </row>
    <row r="643" spans="2:2" x14ac:dyDescent="0.25">
      <c r="B643" s="32" t="s">
        <v>784</v>
      </c>
    </row>
    <row r="644" spans="2:2" x14ac:dyDescent="0.25">
      <c r="B644" s="32" t="s">
        <v>785</v>
      </c>
    </row>
    <row r="645" spans="2:2" x14ac:dyDescent="0.25">
      <c r="B645" s="32" t="s">
        <v>786</v>
      </c>
    </row>
    <row r="646" spans="2:2" x14ac:dyDescent="0.25">
      <c r="B646" s="32" t="s">
        <v>787</v>
      </c>
    </row>
    <row r="647" spans="2:2" x14ac:dyDescent="0.25">
      <c r="B647" s="32" t="s">
        <v>788</v>
      </c>
    </row>
    <row r="648" spans="2:2" x14ac:dyDescent="0.25">
      <c r="B648" s="32" t="s">
        <v>789</v>
      </c>
    </row>
    <row r="649" spans="2:2" x14ac:dyDescent="0.25">
      <c r="B649" s="32" t="s">
        <v>790</v>
      </c>
    </row>
    <row r="650" spans="2:2" x14ac:dyDescent="0.25">
      <c r="B650" s="32" t="s">
        <v>791</v>
      </c>
    </row>
    <row r="651" spans="2:2" x14ac:dyDescent="0.25">
      <c r="B651" s="32" t="s">
        <v>792</v>
      </c>
    </row>
    <row r="652" spans="2:2" x14ac:dyDescent="0.25">
      <c r="B652" s="32" t="s">
        <v>793</v>
      </c>
    </row>
    <row r="653" spans="2:2" x14ac:dyDescent="0.25">
      <c r="B653" s="32" t="s">
        <v>794</v>
      </c>
    </row>
    <row r="654" spans="2:2" x14ac:dyDescent="0.25">
      <c r="B654" s="32" t="s">
        <v>795</v>
      </c>
    </row>
    <row r="655" spans="2:2" x14ac:dyDescent="0.25">
      <c r="B655" s="32" t="s">
        <v>796</v>
      </c>
    </row>
    <row r="656" spans="2:2" x14ac:dyDescent="0.25">
      <c r="B656" s="26" t="s">
        <v>797</v>
      </c>
    </row>
    <row r="657" spans="2:2" x14ac:dyDescent="0.25">
      <c r="B657" s="26" t="s">
        <v>798</v>
      </c>
    </row>
    <row r="658" spans="2:2" x14ac:dyDescent="0.25">
      <c r="B658" s="26" t="s">
        <v>799</v>
      </c>
    </row>
    <row r="659" spans="2:2" x14ac:dyDescent="0.25">
      <c r="B659" s="26" t="s">
        <v>800</v>
      </c>
    </row>
    <row r="660" spans="2:2" x14ac:dyDescent="0.25">
      <c r="B660" s="26" t="s">
        <v>801</v>
      </c>
    </row>
    <row r="661" spans="2:2" x14ac:dyDescent="0.25">
      <c r="B661" s="26" t="s">
        <v>802</v>
      </c>
    </row>
    <row r="662" spans="2:2" x14ac:dyDescent="0.25">
      <c r="B662" s="26" t="s">
        <v>803</v>
      </c>
    </row>
    <row r="663" spans="2:2" x14ac:dyDescent="0.25">
      <c r="B663" s="26" t="s">
        <v>804</v>
      </c>
    </row>
    <row r="664" spans="2:2" x14ac:dyDescent="0.25">
      <c r="B664" s="26" t="s">
        <v>805</v>
      </c>
    </row>
    <row r="665" spans="2:2" x14ac:dyDescent="0.25">
      <c r="B665" s="26" t="s">
        <v>806</v>
      </c>
    </row>
    <row r="666" spans="2:2" x14ac:dyDescent="0.25">
      <c r="B666" s="26" t="s">
        <v>807</v>
      </c>
    </row>
    <row r="667" spans="2:2" x14ac:dyDescent="0.25">
      <c r="B667" s="26" t="s">
        <v>808</v>
      </c>
    </row>
    <row r="668" spans="2:2" x14ac:dyDescent="0.25">
      <c r="B668" s="26" t="s">
        <v>809</v>
      </c>
    </row>
    <row r="669" spans="2:2" x14ac:dyDescent="0.25">
      <c r="B669" s="26" t="s">
        <v>810</v>
      </c>
    </row>
    <row r="670" spans="2:2" x14ac:dyDescent="0.25">
      <c r="B670" s="26" t="s">
        <v>811</v>
      </c>
    </row>
    <row r="671" spans="2:2" x14ac:dyDescent="0.25">
      <c r="B671" s="26" t="s">
        <v>812</v>
      </c>
    </row>
    <row r="672" spans="2:2" x14ac:dyDescent="0.25">
      <c r="B672" s="26" t="s">
        <v>813</v>
      </c>
    </row>
    <row r="673" spans="2:2" x14ac:dyDescent="0.25">
      <c r="B673" s="26" t="s">
        <v>814</v>
      </c>
    </row>
    <row r="674" spans="2:2" x14ac:dyDescent="0.25">
      <c r="B674" s="26" t="s">
        <v>815</v>
      </c>
    </row>
    <row r="675" spans="2:2" x14ac:dyDescent="0.25">
      <c r="B675" s="26" t="s">
        <v>816</v>
      </c>
    </row>
    <row r="676" spans="2:2" x14ac:dyDescent="0.25">
      <c r="B676" s="26" t="s">
        <v>817</v>
      </c>
    </row>
    <row r="677" spans="2:2" x14ac:dyDescent="0.25">
      <c r="B677" s="26" t="s">
        <v>818</v>
      </c>
    </row>
    <row r="678" spans="2:2" x14ac:dyDescent="0.25">
      <c r="B678" s="26" t="s">
        <v>819</v>
      </c>
    </row>
    <row r="679" spans="2:2" x14ac:dyDescent="0.25">
      <c r="B679" s="26" t="s">
        <v>820</v>
      </c>
    </row>
    <row r="680" spans="2:2" x14ac:dyDescent="0.25">
      <c r="B680" s="26" t="s">
        <v>821</v>
      </c>
    </row>
    <row r="681" spans="2:2" x14ac:dyDescent="0.25">
      <c r="B681" s="26" t="s">
        <v>822</v>
      </c>
    </row>
    <row r="682" spans="2:2" x14ac:dyDescent="0.25">
      <c r="B682" s="26" t="s">
        <v>823</v>
      </c>
    </row>
    <row r="683" spans="2:2" x14ac:dyDescent="0.25">
      <c r="B683" s="26" t="s">
        <v>824</v>
      </c>
    </row>
    <row r="684" spans="2:2" x14ac:dyDescent="0.25">
      <c r="B684" s="26" t="s">
        <v>825</v>
      </c>
    </row>
    <row r="685" spans="2:2" x14ac:dyDescent="0.25">
      <c r="B685" s="26" t="s">
        <v>826</v>
      </c>
    </row>
    <row r="686" spans="2:2" x14ac:dyDescent="0.25">
      <c r="B686" s="33" t="s">
        <v>827</v>
      </c>
    </row>
    <row r="687" spans="2:2" x14ac:dyDescent="0.25">
      <c r="B687" s="33" t="s">
        <v>828</v>
      </c>
    </row>
    <row r="688" spans="2:2" x14ac:dyDescent="0.25">
      <c r="B688" s="33" t="s">
        <v>829</v>
      </c>
    </row>
    <row r="689" spans="2:2" x14ac:dyDescent="0.25">
      <c r="B689" s="33" t="s">
        <v>830</v>
      </c>
    </row>
    <row r="690" spans="2:2" x14ac:dyDescent="0.25">
      <c r="B690" s="33" t="s">
        <v>831</v>
      </c>
    </row>
    <row r="691" spans="2:2" x14ac:dyDescent="0.25">
      <c r="B691" s="33" t="s">
        <v>832</v>
      </c>
    </row>
    <row r="692" spans="2:2" x14ac:dyDescent="0.25">
      <c r="B692" s="33" t="s">
        <v>833</v>
      </c>
    </row>
    <row r="693" spans="2:2" x14ac:dyDescent="0.25">
      <c r="B693" s="33" t="s">
        <v>834</v>
      </c>
    </row>
    <row r="694" spans="2:2" x14ac:dyDescent="0.25">
      <c r="B694" s="33" t="s">
        <v>835</v>
      </c>
    </row>
    <row r="695" spans="2:2" x14ac:dyDescent="0.25">
      <c r="B695" s="33" t="s">
        <v>836</v>
      </c>
    </row>
    <row r="696" spans="2:2" x14ac:dyDescent="0.25">
      <c r="B696" s="33" t="s">
        <v>837</v>
      </c>
    </row>
    <row r="697" spans="2:2" x14ac:dyDescent="0.25">
      <c r="B697" s="33" t="s">
        <v>198</v>
      </c>
    </row>
    <row r="698" spans="2:2" x14ac:dyDescent="0.25">
      <c r="B698" s="33" t="s">
        <v>809</v>
      </c>
    </row>
    <row r="699" spans="2:2" x14ac:dyDescent="0.25">
      <c r="B699" s="33" t="s">
        <v>838</v>
      </c>
    </row>
    <row r="700" spans="2:2" x14ac:dyDescent="0.25">
      <c r="B700" s="33" t="s">
        <v>839</v>
      </c>
    </row>
    <row r="701" spans="2:2" x14ac:dyDescent="0.25">
      <c r="B701" s="33" t="s">
        <v>840</v>
      </c>
    </row>
    <row r="702" spans="2:2" x14ac:dyDescent="0.25">
      <c r="B702" s="33" t="s">
        <v>841</v>
      </c>
    </row>
    <row r="703" spans="2:2" x14ac:dyDescent="0.25">
      <c r="B703" s="33" t="s">
        <v>842</v>
      </c>
    </row>
    <row r="704" spans="2:2" x14ac:dyDescent="0.25">
      <c r="B704" s="33" t="s">
        <v>843</v>
      </c>
    </row>
    <row r="705" spans="2:2" x14ac:dyDescent="0.25">
      <c r="B705" s="33" t="s">
        <v>844</v>
      </c>
    </row>
    <row r="706" spans="2:2" x14ac:dyDescent="0.25">
      <c r="B706" s="33" t="s">
        <v>845</v>
      </c>
    </row>
    <row r="707" spans="2:2" x14ac:dyDescent="0.25">
      <c r="B707" s="33" t="s">
        <v>846</v>
      </c>
    </row>
    <row r="708" spans="2:2" x14ac:dyDescent="0.25">
      <c r="B708" s="33" t="s">
        <v>847</v>
      </c>
    </row>
    <row r="709" spans="2:2" x14ac:dyDescent="0.25">
      <c r="B709" s="33" t="s">
        <v>848</v>
      </c>
    </row>
    <row r="710" spans="2:2" x14ac:dyDescent="0.25">
      <c r="B710" s="33" t="s">
        <v>849</v>
      </c>
    </row>
    <row r="711" spans="2:2" x14ac:dyDescent="0.25">
      <c r="B711" s="33" t="s">
        <v>850</v>
      </c>
    </row>
    <row r="712" spans="2:2" x14ac:dyDescent="0.25">
      <c r="B712" s="33" t="s">
        <v>851</v>
      </c>
    </row>
    <row r="713" spans="2:2" x14ac:dyDescent="0.25">
      <c r="B713" s="33" t="s">
        <v>852</v>
      </c>
    </row>
    <row r="714" spans="2:2" x14ac:dyDescent="0.25">
      <c r="B714" s="33" t="s">
        <v>853</v>
      </c>
    </row>
    <row r="715" spans="2:2" x14ac:dyDescent="0.25">
      <c r="B715" s="34" t="s">
        <v>854</v>
      </c>
    </row>
    <row r="716" spans="2:2" x14ac:dyDescent="0.25">
      <c r="B716" s="34" t="s">
        <v>601</v>
      </c>
    </row>
    <row r="717" spans="2:2" x14ac:dyDescent="0.25">
      <c r="B717" s="34" t="s">
        <v>855</v>
      </c>
    </row>
    <row r="718" spans="2:2" x14ac:dyDescent="0.25">
      <c r="B718" s="34" t="s">
        <v>856</v>
      </c>
    </row>
    <row r="719" spans="2:2" x14ac:dyDescent="0.25">
      <c r="B719" s="34" t="s">
        <v>857</v>
      </c>
    </row>
    <row r="720" spans="2:2" x14ac:dyDescent="0.25">
      <c r="B720" s="34" t="s">
        <v>858</v>
      </c>
    </row>
    <row r="721" spans="2:2" x14ac:dyDescent="0.25">
      <c r="B721" s="34" t="s">
        <v>859</v>
      </c>
    </row>
    <row r="722" spans="2:2" x14ac:dyDescent="0.25">
      <c r="B722" s="34" t="s">
        <v>860</v>
      </c>
    </row>
    <row r="723" spans="2:2" x14ac:dyDescent="0.25">
      <c r="B723" s="34" t="s">
        <v>861</v>
      </c>
    </row>
    <row r="724" spans="2:2" x14ac:dyDescent="0.25">
      <c r="B724" s="34" t="s">
        <v>862</v>
      </c>
    </row>
    <row r="725" spans="2:2" x14ac:dyDescent="0.25">
      <c r="B725" s="34" t="s">
        <v>863</v>
      </c>
    </row>
    <row r="726" spans="2:2" x14ac:dyDescent="0.25">
      <c r="B726" s="34" t="s">
        <v>864</v>
      </c>
    </row>
    <row r="727" spans="2:2" x14ac:dyDescent="0.25">
      <c r="B727" s="34" t="s">
        <v>865</v>
      </c>
    </row>
    <row r="728" spans="2:2" x14ac:dyDescent="0.25">
      <c r="B728" s="34" t="s">
        <v>866</v>
      </c>
    </row>
    <row r="729" spans="2:2" x14ac:dyDescent="0.25">
      <c r="B729" s="34" t="s">
        <v>867</v>
      </c>
    </row>
    <row r="730" spans="2:2" x14ac:dyDescent="0.25">
      <c r="B730" s="34" t="s">
        <v>868</v>
      </c>
    </row>
    <row r="731" spans="2:2" x14ac:dyDescent="0.25">
      <c r="B731" s="34" t="s">
        <v>869</v>
      </c>
    </row>
    <row r="732" spans="2:2" x14ac:dyDescent="0.25">
      <c r="B732" s="34" t="s">
        <v>870</v>
      </c>
    </row>
    <row r="733" spans="2:2" x14ac:dyDescent="0.25">
      <c r="B733" s="34" t="s">
        <v>871</v>
      </c>
    </row>
    <row r="734" spans="2:2" x14ac:dyDescent="0.25">
      <c r="B734" s="34" t="s">
        <v>872</v>
      </c>
    </row>
    <row r="735" spans="2:2" x14ac:dyDescent="0.25">
      <c r="B735" s="34" t="s">
        <v>873</v>
      </c>
    </row>
    <row r="736" spans="2:2" x14ac:dyDescent="0.25">
      <c r="B736" s="34" t="s">
        <v>874</v>
      </c>
    </row>
    <row r="737" spans="2:2" x14ac:dyDescent="0.25">
      <c r="B737" s="34" t="s">
        <v>875</v>
      </c>
    </row>
    <row r="738" spans="2:2" x14ac:dyDescent="0.25">
      <c r="B738" s="34" t="s">
        <v>876</v>
      </c>
    </row>
    <row r="739" spans="2:2" x14ac:dyDescent="0.25">
      <c r="B739" s="34" t="s">
        <v>877</v>
      </c>
    </row>
    <row r="740" spans="2:2" x14ac:dyDescent="0.25">
      <c r="B740" s="34" t="s">
        <v>878</v>
      </c>
    </row>
    <row r="741" spans="2:2" x14ac:dyDescent="0.25">
      <c r="B741" s="34" t="s">
        <v>879</v>
      </c>
    </row>
    <row r="742" spans="2:2" x14ac:dyDescent="0.25">
      <c r="B742" s="34" t="s">
        <v>880</v>
      </c>
    </row>
    <row r="743" spans="2:2" x14ac:dyDescent="0.25">
      <c r="B743" s="34" t="s">
        <v>881</v>
      </c>
    </row>
    <row r="744" spans="2:2" x14ac:dyDescent="0.25">
      <c r="B744" s="34" t="s">
        <v>882</v>
      </c>
    </row>
    <row r="745" spans="2:2" x14ac:dyDescent="0.25">
      <c r="B745" s="34" t="s">
        <v>883</v>
      </c>
    </row>
    <row r="746" spans="2:2" x14ac:dyDescent="0.25">
      <c r="B746" s="34" t="s">
        <v>884</v>
      </c>
    </row>
    <row r="747" spans="2:2" x14ac:dyDescent="0.25">
      <c r="B747" s="34" t="s">
        <v>885</v>
      </c>
    </row>
    <row r="748" spans="2:2" x14ac:dyDescent="0.25">
      <c r="B748" s="34" t="s">
        <v>886</v>
      </c>
    </row>
    <row r="749" spans="2:2" x14ac:dyDescent="0.25">
      <c r="B749" s="34" t="s">
        <v>887</v>
      </c>
    </row>
    <row r="750" spans="2:2" x14ac:dyDescent="0.25">
      <c r="B750" s="34" t="s">
        <v>888</v>
      </c>
    </row>
    <row r="751" spans="2:2" x14ac:dyDescent="0.25">
      <c r="B751" s="34" t="s">
        <v>889</v>
      </c>
    </row>
    <row r="752" spans="2:2" x14ac:dyDescent="0.25">
      <c r="B752" s="34" t="s">
        <v>890</v>
      </c>
    </row>
    <row r="753" spans="2:2" x14ac:dyDescent="0.25">
      <c r="B753" s="34" t="s">
        <v>657</v>
      </c>
    </row>
    <row r="754" spans="2:2" x14ac:dyDescent="0.25">
      <c r="B754" s="34" t="s">
        <v>891</v>
      </c>
    </row>
    <row r="755" spans="2:2" x14ac:dyDescent="0.25">
      <c r="B755" s="34" t="s">
        <v>892</v>
      </c>
    </row>
    <row r="756" spans="2:2" x14ac:dyDescent="0.25">
      <c r="B756" s="34" t="s">
        <v>893</v>
      </c>
    </row>
    <row r="757" spans="2:2" x14ac:dyDescent="0.25">
      <c r="B757" s="34" t="s">
        <v>894</v>
      </c>
    </row>
    <row r="758" spans="2:2" x14ac:dyDescent="0.25">
      <c r="B758" s="34" t="s">
        <v>895</v>
      </c>
    </row>
    <row r="759" spans="2:2" x14ac:dyDescent="0.25">
      <c r="B759" s="34" t="s">
        <v>896</v>
      </c>
    </row>
    <row r="760" spans="2:2" x14ac:dyDescent="0.25">
      <c r="B760" s="34" t="s">
        <v>897</v>
      </c>
    </row>
    <row r="761" spans="2:2" x14ac:dyDescent="0.25">
      <c r="B761" s="34" t="s">
        <v>898</v>
      </c>
    </row>
    <row r="762" spans="2:2" x14ac:dyDescent="0.25">
      <c r="B762" s="34" t="s">
        <v>899</v>
      </c>
    </row>
    <row r="763" spans="2:2" x14ac:dyDescent="0.25">
      <c r="B763" s="34" t="s">
        <v>674</v>
      </c>
    </row>
    <row r="764" spans="2:2" x14ac:dyDescent="0.25">
      <c r="B764" s="34" t="s">
        <v>900</v>
      </c>
    </row>
    <row r="765" spans="2:2" x14ac:dyDescent="0.25">
      <c r="B765" s="34" t="s">
        <v>901</v>
      </c>
    </row>
    <row r="766" spans="2:2" x14ac:dyDescent="0.25">
      <c r="B766" s="34" t="s">
        <v>902</v>
      </c>
    </row>
    <row r="767" spans="2:2" x14ac:dyDescent="0.25">
      <c r="B767" s="34" t="s">
        <v>903</v>
      </c>
    </row>
    <row r="768" spans="2:2" x14ac:dyDescent="0.25">
      <c r="B768" s="34" t="s">
        <v>904</v>
      </c>
    </row>
    <row r="769" spans="2:2" x14ac:dyDescent="0.25">
      <c r="B769" s="34" t="s">
        <v>905</v>
      </c>
    </row>
    <row r="770" spans="2:2" x14ac:dyDescent="0.25">
      <c r="B770" s="34" t="s">
        <v>906</v>
      </c>
    </row>
    <row r="771" spans="2:2" x14ac:dyDescent="0.25">
      <c r="B771" s="34" t="s">
        <v>907</v>
      </c>
    </row>
    <row r="772" spans="2:2" x14ac:dyDescent="0.25">
      <c r="B772" s="34" t="s">
        <v>908</v>
      </c>
    </row>
    <row r="773" spans="2:2" x14ac:dyDescent="0.25">
      <c r="B773" s="34" t="s">
        <v>909</v>
      </c>
    </row>
    <row r="774" spans="2:2" x14ac:dyDescent="0.25">
      <c r="B774" s="34" t="s">
        <v>910</v>
      </c>
    </row>
    <row r="775" spans="2:2" x14ac:dyDescent="0.25">
      <c r="B775" s="34" t="s">
        <v>911</v>
      </c>
    </row>
    <row r="776" spans="2:2" x14ac:dyDescent="0.25">
      <c r="B776" s="34" t="s">
        <v>912</v>
      </c>
    </row>
    <row r="777" spans="2:2" x14ac:dyDescent="0.25">
      <c r="B777" s="34" t="s">
        <v>913</v>
      </c>
    </row>
    <row r="778" spans="2:2" x14ac:dyDescent="0.25">
      <c r="B778" s="34" t="s">
        <v>914</v>
      </c>
    </row>
    <row r="779" spans="2:2" x14ac:dyDescent="0.25">
      <c r="B779" s="35" t="s">
        <v>915</v>
      </c>
    </row>
    <row r="780" spans="2:2" x14ac:dyDescent="0.25">
      <c r="B780" s="35" t="s">
        <v>916</v>
      </c>
    </row>
    <row r="781" spans="2:2" x14ac:dyDescent="0.25">
      <c r="B781" s="35" t="s">
        <v>917</v>
      </c>
    </row>
    <row r="782" spans="2:2" x14ac:dyDescent="0.25">
      <c r="B782" s="35" t="s">
        <v>918</v>
      </c>
    </row>
    <row r="783" spans="2:2" x14ac:dyDescent="0.25">
      <c r="B783" s="35" t="s">
        <v>919</v>
      </c>
    </row>
    <row r="784" spans="2:2" x14ac:dyDescent="0.25">
      <c r="B784" s="35" t="s">
        <v>920</v>
      </c>
    </row>
    <row r="785" spans="2:2" x14ac:dyDescent="0.25">
      <c r="B785" s="35" t="s">
        <v>921</v>
      </c>
    </row>
    <row r="786" spans="2:2" x14ac:dyDescent="0.25">
      <c r="B786" s="35" t="s">
        <v>922</v>
      </c>
    </row>
    <row r="787" spans="2:2" x14ac:dyDescent="0.25">
      <c r="B787" s="35" t="s">
        <v>923</v>
      </c>
    </row>
    <row r="788" spans="2:2" x14ac:dyDescent="0.25">
      <c r="B788" s="35" t="s">
        <v>924</v>
      </c>
    </row>
    <row r="789" spans="2:2" x14ac:dyDescent="0.25">
      <c r="B789" s="35" t="s">
        <v>925</v>
      </c>
    </row>
    <row r="790" spans="2:2" x14ac:dyDescent="0.25">
      <c r="B790" s="35" t="s">
        <v>926</v>
      </c>
    </row>
    <row r="791" spans="2:2" x14ac:dyDescent="0.25">
      <c r="B791" s="35" t="s">
        <v>927</v>
      </c>
    </row>
    <row r="792" spans="2:2" x14ac:dyDescent="0.25">
      <c r="B792" s="35" t="s">
        <v>928</v>
      </c>
    </row>
    <row r="793" spans="2:2" x14ac:dyDescent="0.25">
      <c r="B793" s="35" t="s">
        <v>929</v>
      </c>
    </row>
    <row r="794" spans="2:2" x14ac:dyDescent="0.25">
      <c r="B794" s="35" t="s">
        <v>930</v>
      </c>
    </row>
    <row r="795" spans="2:2" x14ac:dyDescent="0.25">
      <c r="B795" s="35" t="s">
        <v>931</v>
      </c>
    </row>
    <row r="796" spans="2:2" x14ac:dyDescent="0.25">
      <c r="B796" s="35" t="s">
        <v>932</v>
      </c>
    </row>
    <row r="797" spans="2:2" x14ac:dyDescent="0.25">
      <c r="B797" s="35" t="s">
        <v>933</v>
      </c>
    </row>
    <row r="798" spans="2:2" x14ac:dyDescent="0.25">
      <c r="B798" s="35" t="s">
        <v>934</v>
      </c>
    </row>
    <row r="799" spans="2:2" x14ac:dyDescent="0.25">
      <c r="B799" s="35" t="s">
        <v>935</v>
      </c>
    </row>
    <row r="800" spans="2:2" x14ac:dyDescent="0.25">
      <c r="B800" s="35" t="s">
        <v>936</v>
      </c>
    </row>
    <row r="801" spans="2:2" x14ac:dyDescent="0.25">
      <c r="B801" s="35" t="s">
        <v>937</v>
      </c>
    </row>
    <row r="802" spans="2:2" x14ac:dyDescent="0.25">
      <c r="B802" s="35" t="s">
        <v>938</v>
      </c>
    </row>
    <row r="803" spans="2:2" x14ac:dyDescent="0.25">
      <c r="B803" s="35" t="s">
        <v>939</v>
      </c>
    </row>
    <row r="804" spans="2:2" x14ac:dyDescent="0.25">
      <c r="B804" s="35" t="s">
        <v>940</v>
      </c>
    </row>
    <row r="805" spans="2:2" x14ac:dyDescent="0.25">
      <c r="B805" s="35" t="s">
        <v>941</v>
      </c>
    </row>
    <row r="806" spans="2:2" x14ac:dyDescent="0.25">
      <c r="B806" s="35" t="s">
        <v>942</v>
      </c>
    </row>
    <row r="807" spans="2:2" x14ac:dyDescent="0.25">
      <c r="B807" s="35" t="s">
        <v>943</v>
      </c>
    </row>
    <row r="808" spans="2:2" x14ac:dyDescent="0.25">
      <c r="B808" s="35" t="s">
        <v>944</v>
      </c>
    </row>
    <row r="809" spans="2:2" x14ac:dyDescent="0.25">
      <c r="B809" s="35" t="s">
        <v>945</v>
      </c>
    </row>
    <row r="810" spans="2:2" x14ac:dyDescent="0.25">
      <c r="B810" s="35" t="s">
        <v>946</v>
      </c>
    </row>
    <row r="811" spans="2:2" x14ac:dyDescent="0.25">
      <c r="B811" s="35" t="s">
        <v>947</v>
      </c>
    </row>
    <row r="812" spans="2:2" x14ac:dyDescent="0.25">
      <c r="B812" s="35" t="s">
        <v>948</v>
      </c>
    </row>
    <row r="813" spans="2:2" x14ac:dyDescent="0.25">
      <c r="B813" s="35" t="s">
        <v>949</v>
      </c>
    </row>
    <row r="814" spans="2:2" x14ac:dyDescent="0.25">
      <c r="B814" s="35" t="s">
        <v>950</v>
      </c>
    </row>
    <row r="815" spans="2:2" x14ac:dyDescent="0.25">
      <c r="B815" s="35" t="s">
        <v>951</v>
      </c>
    </row>
    <row r="816" spans="2:2" x14ac:dyDescent="0.25">
      <c r="B816" s="35" t="s">
        <v>952</v>
      </c>
    </row>
    <row r="817" spans="2:2" x14ac:dyDescent="0.25">
      <c r="B817" s="35" t="s">
        <v>953</v>
      </c>
    </row>
    <row r="818" spans="2:2" x14ac:dyDescent="0.25">
      <c r="B818" s="35" t="s">
        <v>954</v>
      </c>
    </row>
    <row r="819" spans="2:2" x14ac:dyDescent="0.25">
      <c r="B819" s="26" t="s">
        <v>955</v>
      </c>
    </row>
    <row r="820" spans="2:2" x14ac:dyDescent="0.25">
      <c r="B820" s="26" t="s">
        <v>956</v>
      </c>
    </row>
    <row r="821" spans="2:2" x14ac:dyDescent="0.25">
      <c r="B821" s="26" t="s">
        <v>957</v>
      </c>
    </row>
    <row r="822" spans="2:2" x14ac:dyDescent="0.25">
      <c r="B822" s="26" t="s">
        <v>958</v>
      </c>
    </row>
    <row r="823" spans="2:2" x14ac:dyDescent="0.25">
      <c r="B823" s="26" t="s">
        <v>305</v>
      </c>
    </row>
    <row r="824" spans="2:2" x14ac:dyDescent="0.25">
      <c r="B824" s="26" t="s">
        <v>959</v>
      </c>
    </row>
    <row r="825" spans="2:2" x14ac:dyDescent="0.25">
      <c r="B825" s="26" t="s">
        <v>960</v>
      </c>
    </row>
    <row r="826" spans="2:2" x14ac:dyDescent="0.25">
      <c r="B826" s="26" t="s">
        <v>961</v>
      </c>
    </row>
    <row r="827" spans="2:2" x14ac:dyDescent="0.25">
      <c r="B827" s="26" t="s">
        <v>962</v>
      </c>
    </row>
    <row r="828" spans="2:2" x14ac:dyDescent="0.25">
      <c r="B828" s="26" t="s">
        <v>963</v>
      </c>
    </row>
    <row r="829" spans="2:2" x14ac:dyDescent="0.25">
      <c r="B829" s="26" t="s">
        <v>964</v>
      </c>
    </row>
    <row r="830" spans="2:2" x14ac:dyDescent="0.25">
      <c r="B830" s="26" t="s">
        <v>965</v>
      </c>
    </row>
    <row r="831" spans="2:2" x14ac:dyDescent="0.25">
      <c r="B831" s="36" t="s">
        <v>966</v>
      </c>
    </row>
    <row r="832" spans="2:2" x14ac:dyDescent="0.25">
      <c r="B832" s="36" t="s">
        <v>967</v>
      </c>
    </row>
    <row r="833" spans="2:2" x14ac:dyDescent="0.25">
      <c r="B833" s="36" t="s">
        <v>509</v>
      </c>
    </row>
    <row r="834" spans="2:2" x14ac:dyDescent="0.25">
      <c r="B834" s="36" t="s">
        <v>968</v>
      </c>
    </row>
    <row r="835" spans="2:2" x14ac:dyDescent="0.25">
      <c r="B835" s="36" t="s">
        <v>969</v>
      </c>
    </row>
    <row r="836" spans="2:2" x14ac:dyDescent="0.25">
      <c r="B836" s="36" t="s">
        <v>970</v>
      </c>
    </row>
    <row r="837" spans="2:2" x14ac:dyDescent="0.25">
      <c r="B837" s="36" t="s">
        <v>971</v>
      </c>
    </row>
    <row r="838" spans="2:2" x14ac:dyDescent="0.25">
      <c r="B838" s="36" t="s">
        <v>972</v>
      </c>
    </row>
    <row r="839" spans="2:2" x14ac:dyDescent="0.25">
      <c r="B839" s="36" t="s">
        <v>973</v>
      </c>
    </row>
    <row r="840" spans="2:2" x14ac:dyDescent="0.25">
      <c r="B840" s="36" t="s">
        <v>974</v>
      </c>
    </row>
    <row r="841" spans="2:2" x14ac:dyDescent="0.25">
      <c r="B841" s="36" t="s">
        <v>975</v>
      </c>
    </row>
    <row r="842" spans="2:2" x14ac:dyDescent="0.25">
      <c r="B842" s="36" t="s">
        <v>976</v>
      </c>
    </row>
    <row r="843" spans="2:2" x14ac:dyDescent="0.25">
      <c r="B843" s="36" t="s">
        <v>977</v>
      </c>
    </row>
    <row r="844" spans="2:2" x14ac:dyDescent="0.25">
      <c r="B844" s="36" t="s">
        <v>978</v>
      </c>
    </row>
    <row r="845" spans="2:2" x14ac:dyDescent="0.25">
      <c r="B845" s="33" t="s">
        <v>979</v>
      </c>
    </row>
    <row r="846" spans="2:2" x14ac:dyDescent="0.25">
      <c r="B846" s="33" t="s">
        <v>980</v>
      </c>
    </row>
    <row r="847" spans="2:2" x14ac:dyDescent="0.25">
      <c r="B847" s="33" t="s">
        <v>981</v>
      </c>
    </row>
    <row r="848" spans="2:2" x14ac:dyDescent="0.25">
      <c r="B848" s="33" t="s">
        <v>982</v>
      </c>
    </row>
    <row r="849" spans="2:2" x14ac:dyDescent="0.25">
      <c r="B849" s="33" t="s">
        <v>983</v>
      </c>
    </row>
    <row r="850" spans="2:2" x14ac:dyDescent="0.25">
      <c r="B850" s="33" t="s">
        <v>984</v>
      </c>
    </row>
    <row r="851" spans="2:2" x14ac:dyDescent="0.25">
      <c r="B851" s="33" t="s">
        <v>985</v>
      </c>
    </row>
    <row r="852" spans="2:2" x14ac:dyDescent="0.25">
      <c r="B852" s="33" t="s">
        <v>986</v>
      </c>
    </row>
    <row r="853" spans="2:2" x14ac:dyDescent="0.25">
      <c r="B853" s="33" t="s">
        <v>987</v>
      </c>
    </row>
    <row r="854" spans="2:2" x14ac:dyDescent="0.25">
      <c r="B854" s="33" t="s">
        <v>988</v>
      </c>
    </row>
    <row r="855" spans="2:2" x14ac:dyDescent="0.25">
      <c r="B855" s="33" t="s">
        <v>989</v>
      </c>
    </row>
    <row r="856" spans="2:2" x14ac:dyDescent="0.25">
      <c r="B856" s="33" t="s">
        <v>990</v>
      </c>
    </row>
    <row r="857" spans="2:2" x14ac:dyDescent="0.25">
      <c r="B857" s="33" t="s">
        <v>991</v>
      </c>
    </row>
    <row r="858" spans="2:2" x14ac:dyDescent="0.25">
      <c r="B858" s="33" t="s">
        <v>992</v>
      </c>
    </row>
    <row r="859" spans="2:2" x14ac:dyDescent="0.25">
      <c r="B859" s="33" t="s">
        <v>993</v>
      </c>
    </row>
    <row r="860" spans="2:2" x14ac:dyDescent="0.25">
      <c r="B860" s="33" t="s">
        <v>994</v>
      </c>
    </row>
    <row r="861" spans="2:2" x14ac:dyDescent="0.25">
      <c r="B861" s="33" t="s">
        <v>995</v>
      </c>
    </row>
    <row r="862" spans="2:2" x14ac:dyDescent="0.25">
      <c r="B862" s="33" t="s">
        <v>996</v>
      </c>
    </row>
    <row r="863" spans="2:2" x14ac:dyDescent="0.25">
      <c r="B863" s="33" t="s">
        <v>997</v>
      </c>
    </row>
    <row r="864" spans="2:2" x14ac:dyDescent="0.25">
      <c r="B864" s="33" t="s">
        <v>998</v>
      </c>
    </row>
    <row r="865" spans="2:2" x14ac:dyDescent="0.25">
      <c r="B865" s="33" t="s">
        <v>999</v>
      </c>
    </row>
    <row r="866" spans="2:2" x14ac:dyDescent="0.25">
      <c r="B866" s="33" t="s">
        <v>1000</v>
      </c>
    </row>
    <row r="867" spans="2:2" x14ac:dyDescent="0.25">
      <c r="B867" s="33" t="s">
        <v>1001</v>
      </c>
    </row>
    <row r="868" spans="2:2" x14ac:dyDescent="0.25">
      <c r="B868" s="33" t="s">
        <v>1002</v>
      </c>
    </row>
    <row r="869" spans="2:2" x14ac:dyDescent="0.25">
      <c r="B869" s="33" t="s">
        <v>1003</v>
      </c>
    </row>
    <row r="870" spans="2:2" x14ac:dyDescent="0.25">
      <c r="B870" s="33" t="s">
        <v>1004</v>
      </c>
    </row>
    <row r="871" spans="2:2" x14ac:dyDescent="0.25">
      <c r="B871" s="33" t="s">
        <v>1005</v>
      </c>
    </row>
    <row r="872" spans="2:2" x14ac:dyDescent="0.25">
      <c r="B872" s="33" t="s">
        <v>1006</v>
      </c>
    </row>
    <row r="873" spans="2:2" x14ac:dyDescent="0.25">
      <c r="B873" s="33" t="s">
        <v>1007</v>
      </c>
    </row>
    <row r="874" spans="2:2" x14ac:dyDescent="0.25">
      <c r="B874" s="33" t="s">
        <v>1008</v>
      </c>
    </row>
    <row r="875" spans="2:2" x14ac:dyDescent="0.25">
      <c r="B875" s="33" t="s">
        <v>1009</v>
      </c>
    </row>
    <row r="876" spans="2:2" x14ac:dyDescent="0.25">
      <c r="B876" s="33" t="s">
        <v>1010</v>
      </c>
    </row>
    <row r="877" spans="2:2" x14ac:dyDescent="0.25">
      <c r="B877" s="33" t="s">
        <v>1011</v>
      </c>
    </row>
    <row r="878" spans="2:2" x14ac:dyDescent="0.25">
      <c r="B878" s="33" t="s">
        <v>1012</v>
      </c>
    </row>
    <row r="879" spans="2:2" x14ac:dyDescent="0.25">
      <c r="B879" s="33" t="s">
        <v>1013</v>
      </c>
    </row>
    <row r="880" spans="2:2" x14ac:dyDescent="0.25">
      <c r="B880" s="33" t="s">
        <v>1014</v>
      </c>
    </row>
    <row r="881" spans="2:2" x14ac:dyDescent="0.25">
      <c r="B881" s="33" t="s">
        <v>1015</v>
      </c>
    </row>
    <row r="882" spans="2:2" x14ac:dyDescent="0.25">
      <c r="B882" s="33" t="s">
        <v>1016</v>
      </c>
    </row>
    <row r="883" spans="2:2" x14ac:dyDescent="0.25">
      <c r="B883" s="33" t="s">
        <v>1017</v>
      </c>
    </row>
    <row r="884" spans="2:2" x14ac:dyDescent="0.25">
      <c r="B884" s="33" t="s">
        <v>1018</v>
      </c>
    </row>
    <row r="885" spans="2:2" x14ac:dyDescent="0.25">
      <c r="B885" s="33" t="s">
        <v>1019</v>
      </c>
    </row>
    <row r="886" spans="2:2" x14ac:dyDescent="0.25">
      <c r="B886" s="33" t="s">
        <v>1020</v>
      </c>
    </row>
    <row r="887" spans="2:2" x14ac:dyDescent="0.25">
      <c r="B887" s="33" t="s">
        <v>1021</v>
      </c>
    </row>
    <row r="888" spans="2:2" x14ac:dyDescent="0.25">
      <c r="B888" s="33" t="s">
        <v>1022</v>
      </c>
    </row>
    <row r="889" spans="2:2" x14ac:dyDescent="0.25">
      <c r="B889" s="33" t="s">
        <v>1023</v>
      </c>
    </row>
    <row r="890" spans="2:2" x14ac:dyDescent="0.25">
      <c r="B890" s="33" t="s">
        <v>1024</v>
      </c>
    </row>
    <row r="891" spans="2:2" x14ac:dyDescent="0.25">
      <c r="B891" s="33" t="s">
        <v>1025</v>
      </c>
    </row>
    <row r="892" spans="2:2" x14ac:dyDescent="0.25">
      <c r="B892" s="33" t="s">
        <v>1026</v>
      </c>
    </row>
    <row r="893" spans="2:2" x14ac:dyDescent="0.25">
      <c r="B893" s="33" t="s">
        <v>1027</v>
      </c>
    </row>
    <row r="894" spans="2:2" x14ac:dyDescent="0.25">
      <c r="B894" s="33" t="s">
        <v>1028</v>
      </c>
    </row>
    <row r="895" spans="2:2" x14ac:dyDescent="0.25">
      <c r="B895" s="33" t="s">
        <v>1029</v>
      </c>
    </row>
    <row r="896" spans="2:2" x14ac:dyDescent="0.25">
      <c r="B896" s="33" t="s">
        <v>1030</v>
      </c>
    </row>
    <row r="897" spans="2:2" x14ac:dyDescent="0.25">
      <c r="B897" s="33" t="s">
        <v>1031</v>
      </c>
    </row>
    <row r="898" spans="2:2" x14ac:dyDescent="0.25">
      <c r="B898" s="33" t="s">
        <v>1032</v>
      </c>
    </row>
    <row r="899" spans="2:2" x14ac:dyDescent="0.25">
      <c r="B899" s="33" t="s">
        <v>1033</v>
      </c>
    </row>
    <row r="900" spans="2:2" x14ac:dyDescent="0.25">
      <c r="B900" s="33" t="s">
        <v>1034</v>
      </c>
    </row>
    <row r="901" spans="2:2" x14ac:dyDescent="0.25">
      <c r="B901" s="33" t="s">
        <v>1035</v>
      </c>
    </row>
    <row r="902" spans="2:2" x14ac:dyDescent="0.25">
      <c r="B902" s="33" t="s">
        <v>1036</v>
      </c>
    </row>
    <row r="903" spans="2:2" x14ac:dyDescent="0.25">
      <c r="B903" s="33" t="s">
        <v>1037</v>
      </c>
    </row>
    <row r="904" spans="2:2" x14ac:dyDescent="0.25">
      <c r="B904" s="33" t="s">
        <v>1038</v>
      </c>
    </row>
    <row r="905" spans="2:2" x14ac:dyDescent="0.25">
      <c r="B905" s="33" t="s">
        <v>1039</v>
      </c>
    </row>
    <row r="906" spans="2:2" x14ac:dyDescent="0.25">
      <c r="B906" s="33" t="s">
        <v>1040</v>
      </c>
    </row>
    <row r="907" spans="2:2" x14ac:dyDescent="0.25">
      <c r="B907" s="33" t="s">
        <v>1041</v>
      </c>
    </row>
    <row r="908" spans="2:2" x14ac:dyDescent="0.25">
      <c r="B908" s="33" t="s">
        <v>1042</v>
      </c>
    </row>
    <row r="909" spans="2:2" x14ac:dyDescent="0.25">
      <c r="B909" s="33" t="s">
        <v>1043</v>
      </c>
    </row>
    <row r="910" spans="2:2" x14ac:dyDescent="0.25">
      <c r="B910" s="33" t="s">
        <v>230</v>
      </c>
    </row>
    <row r="911" spans="2:2" x14ac:dyDescent="0.25">
      <c r="B911" s="33" t="s">
        <v>1044</v>
      </c>
    </row>
    <row r="912" spans="2:2" x14ac:dyDescent="0.25">
      <c r="B912" s="33" t="s">
        <v>1045</v>
      </c>
    </row>
    <row r="913" spans="2:2" x14ac:dyDescent="0.25">
      <c r="B913" s="33" t="s">
        <v>1046</v>
      </c>
    </row>
    <row r="914" spans="2:2" x14ac:dyDescent="0.25">
      <c r="B914" s="33" t="s">
        <v>1047</v>
      </c>
    </row>
    <row r="915" spans="2:2" x14ac:dyDescent="0.25">
      <c r="B915" s="33" t="s">
        <v>1048</v>
      </c>
    </row>
    <row r="916" spans="2:2" x14ac:dyDescent="0.25">
      <c r="B916" s="33" t="s">
        <v>1049</v>
      </c>
    </row>
    <row r="917" spans="2:2" x14ac:dyDescent="0.25">
      <c r="B917" s="33" t="s">
        <v>1050</v>
      </c>
    </row>
    <row r="918" spans="2:2" x14ac:dyDescent="0.25">
      <c r="B918" s="33" t="s">
        <v>1051</v>
      </c>
    </row>
    <row r="919" spans="2:2" x14ac:dyDescent="0.25">
      <c r="B919" s="33" t="s">
        <v>1052</v>
      </c>
    </row>
    <row r="920" spans="2:2" x14ac:dyDescent="0.25">
      <c r="B920" s="33" t="s">
        <v>1053</v>
      </c>
    </row>
    <row r="921" spans="2:2" x14ac:dyDescent="0.25">
      <c r="B921" s="33" t="s">
        <v>1054</v>
      </c>
    </row>
    <row r="922" spans="2:2" x14ac:dyDescent="0.25">
      <c r="B922" s="33" t="s">
        <v>1055</v>
      </c>
    </row>
    <row r="923" spans="2:2" x14ac:dyDescent="0.25">
      <c r="B923" s="33" t="s">
        <v>1056</v>
      </c>
    </row>
    <row r="924" spans="2:2" x14ac:dyDescent="0.25">
      <c r="B924" s="33" t="s">
        <v>1057</v>
      </c>
    </row>
    <row r="925" spans="2:2" x14ac:dyDescent="0.25">
      <c r="B925" s="33" t="s">
        <v>1058</v>
      </c>
    </row>
    <row r="926" spans="2:2" x14ac:dyDescent="0.25">
      <c r="B926" s="33" t="s">
        <v>1059</v>
      </c>
    </row>
    <row r="927" spans="2:2" x14ac:dyDescent="0.25">
      <c r="B927" s="33" t="s">
        <v>1060</v>
      </c>
    </row>
    <row r="928" spans="2:2" x14ac:dyDescent="0.25">
      <c r="B928" s="33" t="s">
        <v>1061</v>
      </c>
    </row>
    <row r="929" spans="2:2" x14ac:dyDescent="0.25">
      <c r="B929" s="33" t="s">
        <v>1062</v>
      </c>
    </row>
    <row r="930" spans="2:2" x14ac:dyDescent="0.25">
      <c r="B930" s="33" t="s">
        <v>1063</v>
      </c>
    </row>
    <row r="931" spans="2:2" x14ac:dyDescent="0.25">
      <c r="B931" s="33" t="s">
        <v>1064</v>
      </c>
    </row>
    <row r="932" spans="2:2" x14ac:dyDescent="0.25">
      <c r="B932" s="37" t="s">
        <v>1065</v>
      </c>
    </row>
    <row r="933" spans="2:2" x14ac:dyDescent="0.25">
      <c r="B933" s="37" t="s">
        <v>1066</v>
      </c>
    </row>
    <row r="934" spans="2:2" x14ac:dyDescent="0.25">
      <c r="B934" s="37" t="s">
        <v>1067</v>
      </c>
    </row>
    <row r="935" spans="2:2" x14ac:dyDescent="0.25">
      <c r="B935" s="37" t="s">
        <v>1068</v>
      </c>
    </row>
    <row r="936" spans="2:2" x14ac:dyDescent="0.25">
      <c r="B936" s="37" t="s">
        <v>1069</v>
      </c>
    </row>
    <row r="937" spans="2:2" x14ac:dyDescent="0.25">
      <c r="B937" s="37" t="s">
        <v>1070</v>
      </c>
    </row>
    <row r="938" spans="2:2" x14ac:dyDescent="0.25">
      <c r="B938" s="37" t="s">
        <v>1071</v>
      </c>
    </row>
    <row r="939" spans="2:2" x14ac:dyDescent="0.25">
      <c r="B939" s="37" t="s">
        <v>1072</v>
      </c>
    </row>
    <row r="940" spans="2:2" x14ac:dyDescent="0.25">
      <c r="B940" s="37" t="s">
        <v>1073</v>
      </c>
    </row>
    <row r="941" spans="2:2" x14ac:dyDescent="0.25">
      <c r="B941" s="37" t="s">
        <v>1074</v>
      </c>
    </row>
    <row r="942" spans="2:2" x14ac:dyDescent="0.25">
      <c r="B942" s="37" t="s">
        <v>211</v>
      </c>
    </row>
    <row r="943" spans="2:2" x14ac:dyDescent="0.25">
      <c r="B943" s="37" t="s">
        <v>1075</v>
      </c>
    </row>
    <row r="944" spans="2:2" x14ac:dyDescent="0.25">
      <c r="B944" s="37" t="s">
        <v>1076</v>
      </c>
    </row>
    <row r="945" spans="2:2" x14ac:dyDescent="0.25">
      <c r="B945" s="37" t="s">
        <v>1077</v>
      </c>
    </row>
    <row r="946" spans="2:2" x14ac:dyDescent="0.25">
      <c r="B946" s="37" t="s">
        <v>1078</v>
      </c>
    </row>
    <row r="947" spans="2:2" x14ac:dyDescent="0.25">
      <c r="B947" s="37" t="s">
        <v>1079</v>
      </c>
    </row>
    <row r="948" spans="2:2" x14ac:dyDescent="0.25">
      <c r="B948" s="37" t="s">
        <v>1080</v>
      </c>
    </row>
    <row r="949" spans="2:2" x14ac:dyDescent="0.25">
      <c r="B949" s="37" t="s">
        <v>1081</v>
      </c>
    </row>
    <row r="950" spans="2:2" x14ac:dyDescent="0.25">
      <c r="B950" s="37" t="s">
        <v>1082</v>
      </c>
    </row>
    <row r="951" spans="2:2" x14ac:dyDescent="0.25">
      <c r="B951" s="37" t="s">
        <v>1083</v>
      </c>
    </row>
    <row r="952" spans="2:2" x14ac:dyDescent="0.25">
      <c r="B952" s="37" t="s">
        <v>1084</v>
      </c>
    </row>
    <row r="953" spans="2:2" x14ac:dyDescent="0.25">
      <c r="B953" s="37" t="s">
        <v>1085</v>
      </c>
    </row>
    <row r="954" spans="2:2" x14ac:dyDescent="0.25">
      <c r="B954" s="37" t="s">
        <v>1086</v>
      </c>
    </row>
    <row r="955" spans="2:2" x14ac:dyDescent="0.25">
      <c r="B955" s="37" t="s">
        <v>1087</v>
      </c>
    </row>
    <row r="956" spans="2:2" x14ac:dyDescent="0.25">
      <c r="B956" s="37" t="s">
        <v>1088</v>
      </c>
    </row>
    <row r="957" spans="2:2" x14ac:dyDescent="0.25">
      <c r="B957" s="37" t="s">
        <v>1089</v>
      </c>
    </row>
    <row r="958" spans="2:2" x14ac:dyDescent="0.25">
      <c r="B958" s="26" t="s">
        <v>1090</v>
      </c>
    </row>
    <row r="959" spans="2:2" x14ac:dyDescent="0.25">
      <c r="B959" s="26" t="s">
        <v>1091</v>
      </c>
    </row>
    <row r="960" spans="2:2" x14ac:dyDescent="0.25">
      <c r="B960" s="26" t="s">
        <v>1092</v>
      </c>
    </row>
    <row r="961" spans="2:2" x14ac:dyDescent="0.25">
      <c r="B961" s="26" t="s">
        <v>1093</v>
      </c>
    </row>
    <row r="962" spans="2:2" x14ac:dyDescent="0.25">
      <c r="B962" s="26" t="s">
        <v>1094</v>
      </c>
    </row>
    <row r="963" spans="2:2" x14ac:dyDescent="0.25">
      <c r="B963" s="26" t="s">
        <v>1095</v>
      </c>
    </row>
    <row r="964" spans="2:2" x14ac:dyDescent="0.25">
      <c r="B964" s="26" t="s">
        <v>1096</v>
      </c>
    </row>
    <row r="965" spans="2:2" x14ac:dyDescent="0.25">
      <c r="B965" s="26" t="s">
        <v>1097</v>
      </c>
    </row>
    <row r="966" spans="2:2" x14ac:dyDescent="0.25">
      <c r="B966" s="26" t="s">
        <v>1098</v>
      </c>
    </row>
    <row r="967" spans="2:2" x14ac:dyDescent="0.25">
      <c r="B967" s="26" t="s">
        <v>1099</v>
      </c>
    </row>
    <row r="968" spans="2:2" x14ac:dyDescent="0.25">
      <c r="B968" s="26" t="s">
        <v>1100</v>
      </c>
    </row>
    <row r="969" spans="2:2" x14ac:dyDescent="0.25">
      <c r="B969" s="26" t="s">
        <v>1101</v>
      </c>
    </row>
    <row r="970" spans="2:2" x14ac:dyDescent="0.25">
      <c r="B970" s="26" t="s">
        <v>1102</v>
      </c>
    </row>
    <row r="971" spans="2:2" x14ac:dyDescent="0.25">
      <c r="B971" s="26" t="s">
        <v>1103</v>
      </c>
    </row>
    <row r="972" spans="2:2" x14ac:dyDescent="0.25">
      <c r="B972" s="26" t="s">
        <v>1104</v>
      </c>
    </row>
    <row r="973" spans="2:2" x14ac:dyDescent="0.25">
      <c r="B973" s="26" t="s">
        <v>1105</v>
      </c>
    </row>
    <row r="974" spans="2:2" x14ac:dyDescent="0.25">
      <c r="B974" s="26" t="s">
        <v>1106</v>
      </c>
    </row>
    <row r="975" spans="2:2" x14ac:dyDescent="0.25">
      <c r="B975" s="26" t="s">
        <v>1107</v>
      </c>
    </row>
    <row r="976" spans="2:2" x14ac:dyDescent="0.25">
      <c r="B976" s="26" t="s">
        <v>1108</v>
      </c>
    </row>
    <row r="977" spans="2:2" x14ac:dyDescent="0.25">
      <c r="B977" s="26" t="s">
        <v>1109</v>
      </c>
    </row>
    <row r="978" spans="2:2" x14ac:dyDescent="0.25">
      <c r="B978" s="26" t="s">
        <v>1110</v>
      </c>
    </row>
    <row r="979" spans="2:2" x14ac:dyDescent="0.25">
      <c r="B979" s="26" t="s">
        <v>1111</v>
      </c>
    </row>
    <row r="980" spans="2:2" x14ac:dyDescent="0.25">
      <c r="B980" s="26" t="s">
        <v>1112</v>
      </c>
    </row>
    <row r="981" spans="2:2" x14ac:dyDescent="0.25">
      <c r="B981" s="26" t="s">
        <v>1113</v>
      </c>
    </row>
    <row r="982" spans="2:2" x14ac:dyDescent="0.25">
      <c r="B982" s="26" t="s">
        <v>1114</v>
      </c>
    </row>
    <row r="983" spans="2:2" x14ac:dyDescent="0.25">
      <c r="B983" s="26" t="s">
        <v>1115</v>
      </c>
    </row>
    <row r="984" spans="2:2" x14ac:dyDescent="0.25">
      <c r="B984" s="26" t="s">
        <v>1116</v>
      </c>
    </row>
    <row r="985" spans="2:2" x14ac:dyDescent="0.25">
      <c r="B985" s="26" t="s">
        <v>1117</v>
      </c>
    </row>
    <row r="986" spans="2:2" x14ac:dyDescent="0.25">
      <c r="B986" s="26" t="s">
        <v>1118</v>
      </c>
    </row>
    <row r="987" spans="2:2" x14ac:dyDescent="0.25">
      <c r="B987" s="26" t="s">
        <v>1119</v>
      </c>
    </row>
    <row r="988" spans="2:2" x14ac:dyDescent="0.25">
      <c r="B988" s="26" t="s">
        <v>1120</v>
      </c>
    </row>
    <row r="989" spans="2:2" x14ac:dyDescent="0.25">
      <c r="B989" s="26" t="s">
        <v>1121</v>
      </c>
    </row>
    <row r="990" spans="2:2" x14ac:dyDescent="0.25">
      <c r="B990" s="26" t="s">
        <v>1122</v>
      </c>
    </row>
    <row r="991" spans="2:2" x14ac:dyDescent="0.25">
      <c r="B991" s="26" t="s">
        <v>1123</v>
      </c>
    </row>
    <row r="992" spans="2:2" x14ac:dyDescent="0.25">
      <c r="B992" s="26" t="s">
        <v>1124</v>
      </c>
    </row>
    <row r="993" spans="2:2" x14ac:dyDescent="0.25">
      <c r="B993" s="26" t="s">
        <v>1125</v>
      </c>
    </row>
    <row r="994" spans="2:2" x14ac:dyDescent="0.25">
      <c r="B994" s="26" t="s">
        <v>1126</v>
      </c>
    </row>
    <row r="995" spans="2:2" x14ac:dyDescent="0.25">
      <c r="B995" s="26" t="s">
        <v>1127</v>
      </c>
    </row>
    <row r="996" spans="2:2" x14ac:dyDescent="0.25">
      <c r="B996" s="26" t="s">
        <v>1128</v>
      </c>
    </row>
    <row r="997" spans="2:2" x14ac:dyDescent="0.25">
      <c r="B997" s="26" t="s">
        <v>1129</v>
      </c>
    </row>
    <row r="998" spans="2:2" x14ac:dyDescent="0.25">
      <c r="B998" s="26" t="s">
        <v>1130</v>
      </c>
    </row>
    <row r="999" spans="2:2" x14ac:dyDescent="0.25">
      <c r="B999" s="26" t="s">
        <v>1131</v>
      </c>
    </row>
    <row r="1000" spans="2:2" x14ac:dyDescent="0.25">
      <c r="B1000" s="26" t="s">
        <v>1132</v>
      </c>
    </row>
    <row r="1001" spans="2:2" x14ac:dyDescent="0.25">
      <c r="B1001" s="26" t="s">
        <v>1133</v>
      </c>
    </row>
    <row r="1002" spans="2:2" x14ac:dyDescent="0.25">
      <c r="B1002" s="26" t="s">
        <v>1134</v>
      </c>
    </row>
    <row r="1003" spans="2:2" x14ac:dyDescent="0.25">
      <c r="B1003" s="26" t="s">
        <v>1135</v>
      </c>
    </row>
    <row r="1004" spans="2:2" x14ac:dyDescent="0.25">
      <c r="B1004" s="26" t="s">
        <v>1136</v>
      </c>
    </row>
    <row r="1005" spans="2:2" x14ac:dyDescent="0.25">
      <c r="B1005" s="36" t="s">
        <v>1137</v>
      </c>
    </row>
    <row r="1006" spans="2:2" x14ac:dyDescent="0.25">
      <c r="B1006" s="36" t="s">
        <v>1138</v>
      </c>
    </row>
    <row r="1007" spans="2:2" x14ac:dyDescent="0.25">
      <c r="B1007" s="36" t="s">
        <v>1139</v>
      </c>
    </row>
    <row r="1008" spans="2:2" x14ac:dyDescent="0.25">
      <c r="B1008" s="36" t="s">
        <v>1140</v>
      </c>
    </row>
    <row r="1009" spans="2:2" x14ac:dyDescent="0.25">
      <c r="B1009" s="36" t="s">
        <v>1141</v>
      </c>
    </row>
    <row r="1010" spans="2:2" x14ac:dyDescent="0.25">
      <c r="B1010" s="36" t="s">
        <v>510</v>
      </c>
    </row>
    <row r="1011" spans="2:2" x14ac:dyDescent="0.25">
      <c r="B1011" s="36" t="s">
        <v>1142</v>
      </c>
    </row>
    <row r="1012" spans="2:2" x14ac:dyDescent="0.25">
      <c r="B1012" s="36" t="s">
        <v>1143</v>
      </c>
    </row>
    <row r="1013" spans="2:2" x14ac:dyDescent="0.25">
      <c r="B1013" s="36" t="s">
        <v>1144</v>
      </c>
    </row>
    <row r="1014" spans="2:2" x14ac:dyDescent="0.25">
      <c r="B1014" s="36" t="s">
        <v>1145</v>
      </c>
    </row>
    <row r="1015" spans="2:2" x14ac:dyDescent="0.25">
      <c r="B1015" s="36" t="s">
        <v>1146</v>
      </c>
    </row>
    <row r="1016" spans="2:2" x14ac:dyDescent="0.25">
      <c r="B1016" s="36" t="s">
        <v>1147</v>
      </c>
    </row>
    <row r="1017" spans="2:2" x14ac:dyDescent="0.25">
      <c r="B1017" s="36" t="s">
        <v>1148</v>
      </c>
    </row>
    <row r="1018" spans="2:2" x14ac:dyDescent="0.25">
      <c r="B1018" s="36" t="s">
        <v>1149</v>
      </c>
    </row>
    <row r="1019" spans="2:2" x14ac:dyDescent="0.25">
      <c r="B1019" s="36" t="s">
        <v>1150</v>
      </c>
    </row>
    <row r="1020" spans="2:2" x14ac:dyDescent="0.25">
      <c r="B1020" s="36" t="s">
        <v>1151</v>
      </c>
    </row>
    <row r="1021" spans="2:2" x14ac:dyDescent="0.25">
      <c r="B1021" s="36" t="s">
        <v>1152</v>
      </c>
    </row>
    <row r="1022" spans="2:2" x14ac:dyDescent="0.25">
      <c r="B1022" s="36" t="s">
        <v>1153</v>
      </c>
    </row>
    <row r="1023" spans="2:2" x14ac:dyDescent="0.25">
      <c r="B1023" s="36" t="s">
        <v>1154</v>
      </c>
    </row>
    <row r="1024" spans="2:2" x14ac:dyDescent="0.25">
      <c r="B1024" s="36" t="s">
        <v>1155</v>
      </c>
    </row>
    <row r="1025" spans="2:2" x14ac:dyDescent="0.25">
      <c r="B1025" s="36" t="s">
        <v>1156</v>
      </c>
    </row>
    <row r="1026" spans="2:2" x14ac:dyDescent="0.25">
      <c r="B1026" s="36" t="s">
        <v>1157</v>
      </c>
    </row>
    <row r="1027" spans="2:2" x14ac:dyDescent="0.25">
      <c r="B1027" s="36" t="s">
        <v>1158</v>
      </c>
    </row>
    <row r="1028" spans="2:2" x14ac:dyDescent="0.25">
      <c r="B1028" s="36" t="s">
        <v>211</v>
      </c>
    </row>
    <row r="1029" spans="2:2" x14ac:dyDescent="0.25">
      <c r="B1029" s="36" t="s">
        <v>1159</v>
      </c>
    </row>
    <row r="1030" spans="2:2" x14ac:dyDescent="0.25">
      <c r="B1030" s="36" t="s">
        <v>1160</v>
      </c>
    </row>
    <row r="1031" spans="2:2" x14ac:dyDescent="0.25">
      <c r="B1031" s="36" t="s">
        <v>1161</v>
      </c>
    </row>
    <row r="1032" spans="2:2" x14ac:dyDescent="0.25">
      <c r="B1032" s="36" t="s">
        <v>1162</v>
      </c>
    </row>
    <row r="1033" spans="2:2" x14ac:dyDescent="0.25">
      <c r="B1033" s="36" t="s">
        <v>848</v>
      </c>
    </row>
    <row r="1034" spans="2:2" x14ac:dyDescent="0.25">
      <c r="B1034" s="36" t="s">
        <v>1163</v>
      </c>
    </row>
    <row r="1035" spans="2:2" x14ac:dyDescent="0.25">
      <c r="B1035" s="36" t="s">
        <v>1164</v>
      </c>
    </row>
    <row r="1036" spans="2:2" x14ac:dyDescent="0.25">
      <c r="B1036" s="36" t="s">
        <v>1165</v>
      </c>
    </row>
    <row r="1037" spans="2:2" x14ac:dyDescent="0.25">
      <c r="B1037" s="36" t="s">
        <v>1166</v>
      </c>
    </row>
    <row r="1038" spans="2:2" x14ac:dyDescent="0.25">
      <c r="B1038" s="36" t="s">
        <v>1167</v>
      </c>
    </row>
    <row r="1039" spans="2:2" x14ac:dyDescent="0.25">
      <c r="B1039" s="36" t="s">
        <v>1168</v>
      </c>
    </row>
    <row r="1040" spans="2:2" x14ac:dyDescent="0.25">
      <c r="B1040" s="36" t="s">
        <v>1169</v>
      </c>
    </row>
    <row r="1041" spans="2:2" x14ac:dyDescent="0.25">
      <c r="B1041" s="36" t="s">
        <v>1170</v>
      </c>
    </row>
    <row r="1042" spans="2:2" x14ac:dyDescent="0.25">
      <c r="B1042" s="36" t="s">
        <v>1171</v>
      </c>
    </row>
    <row r="1043" spans="2:2" x14ac:dyDescent="0.25">
      <c r="B1043" s="36" t="s">
        <v>1172</v>
      </c>
    </row>
    <row r="1044" spans="2:2" x14ac:dyDescent="0.25">
      <c r="B1044" s="36" t="s">
        <v>1173</v>
      </c>
    </row>
    <row r="1045" spans="2:2" x14ac:dyDescent="0.25">
      <c r="B1045" s="36" t="s">
        <v>1174</v>
      </c>
    </row>
    <row r="1046" spans="2:2" x14ac:dyDescent="0.25">
      <c r="B1046" s="36" t="s">
        <v>1175</v>
      </c>
    </row>
    <row r="1047" spans="2:2" x14ac:dyDescent="0.25">
      <c r="B1047" s="34" t="s">
        <v>1176</v>
      </c>
    </row>
    <row r="1048" spans="2:2" x14ac:dyDescent="0.25">
      <c r="B1048" s="34" t="s">
        <v>1177</v>
      </c>
    </row>
    <row r="1049" spans="2:2" x14ac:dyDescent="0.25">
      <c r="B1049" s="34" t="s">
        <v>1178</v>
      </c>
    </row>
    <row r="1050" spans="2:2" x14ac:dyDescent="0.25">
      <c r="B1050" s="34" t="s">
        <v>1179</v>
      </c>
    </row>
    <row r="1051" spans="2:2" x14ac:dyDescent="0.25">
      <c r="B1051" s="34" t="s">
        <v>1180</v>
      </c>
    </row>
    <row r="1052" spans="2:2" x14ac:dyDescent="0.25">
      <c r="B1052" s="34" t="s">
        <v>1181</v>
      </c>
    </row>
    <row r="1053" spans="2:2" x14ac:dyDescent="0.25">
      <c r="B1053" s="34" t="s">
        <v>1182</v>
      </c>
    </row>
    <row r="1054" spans="2:2" x14ac:dyDescent="0.25">
      <c r="B1054" s="38" t="s">
        <v>1183</v>
      </c>
    </row>
    <row r="1055" spans="2:2" x14ac:dyDescent="0.25">
      <c r="B1055" s="38" t="s">
        <v>1184</v>
      </c>
    </row>
    <row r="1056" spans="2:2" x14ac:dyDescent="0.25">
      <c r="B1056" s="38" t="s">
        <v>1185</v>
      </c>
    </row>
    <row r="1057" spans="2:2" x14ac:dyDescent="0.25">
      <c r="B1057" s="38" t="s">
        <v>1186</v>
      </c>
    </row>
    <row r="1058" spans="2:2" x14ac:dyDescent="0.25">
      <c r="B1058" s="38" t="s">
        <v>1187</v>
      </c>
    </row>
    <row r="1059" spans="2:2" x14ac:dyDescent="0.25">
      <c r="B1059" s="38" t="s">
        <v>1188</v>
      </c>
    </row>
    <row r="1060" spans="2:2" x14ac:dyDescent="0.25">
      <c r="B1060" s="38" t="s">
        <v>1189</v>
      </c>
    </row>
    <row r="1061" spans="2:2" x14ac:dyDescent="0.25">
      <c r="B1061" s="38" t="s">
        <v>1190</v>
      </c>
    </row>
    <row r="1062" spans="2:2" x14ac:dyDescent="0.25">
      <c r="B1062" s="38" t="s">
        <v>1191</v>
      </c>
    </row>
    <row r="1063" spans="2:2" x14ac:dyDescent="0.25">
      <c r="B1063" s="38" t="s">
        <v>1192</v>
      </c>
    </row>
    <row r="1064" spans="2:2" x14ac:dyDescent="0.25">
      <c r="B1064" s="38" t="s">
        <v>1193</v>
      </c>
    </row>
    <row r="1065" spans="2:2" x14ac:dyDescent="0.25">
      <c r="B1065" s="38" t="s">
        <v>1194</v>
      </c>
    </row>
    <row r="1066" spans="2:2" x14ac:dyDescent="0.25">
      <c r="B1066" s="38" t="s">
        <v>1195</v>
      </c>
    </row>
    <row r="1067" spans="2:2" x14ac:dyDescent="0.25">
      <c r="B1067" s="38" t="s">
        <v>1196</v>
      </c>
    </row>
    <row r="1068" spans="2:2" x14ac:dyDescent="0.25">
      <c r="B1068" s="38" t="s">
        <v>1197</v>
      </c>
    </row>
    <row r="1069" spans="2:2" x14ac:dyDescent="0.25">
      <c r="B1069" s="38" t="s">
        <v>1198</v>
      </c>
    </row>
    <row r="1070" spans="2:2" x14ac:dyDescent="0.25">
      <c r="B1070" s="38" t="s">
        <v>1199</v>
      </c>
    </row>
    <row r="1071" spans="2:2" x14ac:dyDescent="0.25">
      <c r="B1071" s="38" t="s">
        <v>1200</v>
      </c>
    </row>
    <row r="1072" spans="2:2" x14ac:dyDescent="0.25">
      <c r="B1072" s="38" t="s">
        <v>1201</v>
      </c>
    </row>
    <row r="1073" spans="1:2" x14ac:dyDescent="0.25">
      <c r="B1073" s="27" t="s">
        <v>1202</v>
      </c>
    </row>
    <row r="1074" spans="1:2" x14ac:dyDescent="0.25">
      <c r="B1074" s="27" t="s">
        <v>1203</v>
      </c>
    </row>
    <row r="1075" spans="1:2" x14ac:dyDescent="0.25">
      <c r="B1075" s="27" t="s">
        <v>1204</v>
      </c>
    </row>
    <row r="1076" spans="1:2" x14ac:dyDescent="0.25">
      <c r="B1076" s="27" t="s">
        <v>1205</v>
      </c>
    </row>
    <row r="1077" spans="1:2" x14ac:dyDescent="0.25">
      <c r="B1077" s="27" t="s">
        <v>1206</v>
      </c>
    </row>
    <row r="1078" spans="1:2" x14ac:dyDescent="0.25">
      <c r="B1078" s="27" t="s">
        <v>1207</v>
      </c>
    </row>
    <row r="1079" spans="1:2" x14ac:dyDescent="0.25">
      <c r="B1079" s="27" t="s">
        <v>1208</v>
      </c>
    </row>
    <row r="1080" spans="1:2" x14ac:dyDescent="0.25">
      <c r="B1080" s="27" t="s">
        <v>1209</v>
      </c>
    </row>
    <row r="1081" spans="1:2" x14ac:dyDescent="0.25">
      <c r="B1081" s="27" t="s">
        <v>1210</v>
      </c>
    </row>
    <row r="1082" spans="1:2" x14ac:dyDescent="0.25">
      <c r="B1082" s="27" t="s">
        <v>1211</v>
      </c>
    </row>
    <row r="1083" spans="1:2" x14ac:dyDescent="0.25">
      <c r="B1083" s="27" t="s">
        <v>1212</v>
      </c>
    </row>
    <row r="1084" spans="1:2" x14ac:dyDescent="0.25">
      <c r="B1084" s="27" t="s">
        <v>1213</v>
      </c>
    </row>
    <row r="1085" spans="1:2" x14ac:dyDescent="0.25">
      <c r="B1085" s="27" t="s">
        <v>1214</v>
      </c>
    </row>
    <row r="1086" spans="1:2" x14ac:dyDescent="0.25">
      <c r="B1086" s="21" t="s">
        <v>1215</v>
      </c>
    </row>
    <row r="1087" spans="1:2" x14ac:dyDescent="0.25">
      <c r="B1087" s="21" t="s">
        <v>1216</v>
      </c>
    </row>
    <row r="1088" spans="1:2" x14ac:dyDescent="0.25">
      <c r="A1088" t="s">
        <v>1217</v>
      </c>
      <c r="B1088" s="38" t="s">
        <v>1218</v>
      </c>
    </row>
    <row r="1089" spans="1:2" x14ac:dyDescent="0.25">
      <c r="B1089" s="38" t="s">
        <v>1219</v>
      </c>
    </row>
    <row r="1090" spans="1:2" x14ac:dyDescent="0.25">
      <c r="B1090" s="38" t="s">
        <v>1220</v>
      </c>
    </row>
    <row r="1091" spans="1:2" x14ac:dyDescent="0.25">
      <c r="B1091" s="38" t="s">
        <v>1221</v>
      </c>
    </row>
    <row r="1092" spans="1:2" x14ac:dyDescent="0.25">
      <c r="B1092" s="38" t="s">
        <v>1222</v>
      </c>
    </row>
    <row r="1093" spans="1:2" x14ac:dyDescent="0.25">
      <c r="B1093" s="38" t="s">
        <v>1223</v>
      </c>
    </row>
    <row r="1094" spans="1:2" x14ac:dyDescent="0.25">
      <c r="B1094" s="38" t="s">
        <v>1224</v>
      </c>
    </row>
    <row r="1095" spans="1:2" x14ac:dyDescent="0.25">
      <c r="B1095" s="38" t="s">
        <v>1225</v>
      </c>
    </row>
    <row r="1096" spans="1:2" x14ac:dyDescent="0.25">
      <c r="B1096" s="38" t="s">
        <v>1226</v>
      </c>
    </row>
    <row r="1097" spans="1:2" x14ac:dyDescent="0.25">
      <c r="B1097" s="38" t="s">
        <v>1227</v>
      </c>
    </row>
    <row r="1098" spans="1:2" x14ac:dyDescent="0.25">
      <c r="B1098" s="38" t="s">
        <v>1228</v>
      </c>
    </row>
    <row r="1099" spans="1:2" x14ac:dyDescent="0.25">
      <c r="A1099" t="s">
        <v>1217</v>
      </c>
      <c r="B1099" s="39" t="s">
        <v>1229</v>
      </c>
    </row>
    <row r="1100" spans="1:2" x14ac:dyDescent="0.25">
      <c r="B1100" s="39" t="s">
        <v>1230</v>
      </c>
    </row>
    <row r="1101" spans="1:2" x14ac:dyDescent="0.25">
      <c r="B1101" s="39" t="s">
        <v>1231</v>
      </c>
    </row>
    <row r="1102" spans="1:2" x14ac:dyDescent="0.25">
      <c r="B1102" s="39" t="s">
        <v>1232</v>
      </c>
    </row>
    <row r="1103" spans="1:2" x14ac:dyDescent="0.25">
      <c r="B1103" s="39" t="s">
        <v>1233</v>
      </c>
    </row>
    <row r="1104" spans="1:2" x14ac:dyDescent="0.25">
      <c r="B1104" s="39" t="s">
        <v>1234</v>
      </c>
    </row>
    <row r="1105" spans="1:2" x14ac:dyDescent="0.25">
      <c r="B1105" s="39" t="s">
        <v>1235</v>
      </c>
    </row>
    <row r="1106" spans="1:2" x14ac:dyDescent="0.25">
      <c r="B1106" s="39" t="s">
        <v>1236</v>
      </c>
    </row>
    <row r="1107" spans="1:2" x14ac:dyDescent="0.25">
      <c r="B1107" s="39" t="s">
        <v>1237</v>
      </c>
    </row>
    <row r="1108" spans="1:2" x14ac:dyDescent="0.25">
      <c r="A1108" t="s">
        <v>1217</v>
      </c>
      <c r="B1108" s="36" t="s">
        <v>1238</v>
      </c>
    </row>
    <row r="1109" spans="1:2" x14ac:dyDescent="0.25">
      <c r="B1109" s="36" t="s">
        <v>1239</v>
      </c>
    </row>
    <row r="1110" spans="1:2" x14ac:dyDescent="0.25">
      <c r="B1110" s="36" t="s">
        <v>1240</v>
      </c>
    </row>
    <row r="1111" spans="1:2" x14ac:dyDescent="0.25">
      <c r="B1111" s="36" t="s">
        <v>1241</v>
      </c>
    </row>
    <row r="1112" spans="1:2" x14ac:dyDescent="0.25">
      <c r="A1112" t="s">
        <v>1217</v>
      </c>
      <c r="B1112" s="40" t="s">
        <v>1242</v>
      </c>
    </row>
    <row r="1113" spans="1:2" x14ac:dyDescent="0.25">
      <c r="B1113" s="40" t="s">
        <v>1243</v>
      </c>
    </row>
    <row r="1114" spans="1:2" x14ac:dyDescent="0.25">
      <c r="B1114" s="40" t="s">
        <v>1244</v>
      </c>
    </row>
    <row r="1115" spans="1:2" x14ac:dyDescent="0.25">
      <c r="B1115" s="40" t="s">
        <v>1245</v>
      </c>
    </row>
    <row r="1116" spans="1:2" x14ac:dyDescent="0.25">
      <c r="B1116" s="40" t="s">
        <v>1246</v>
      </c>
    </row>
    <row r="1117" spans="1:2" x14ac:dyDescent="0.25">
      <c r="B1117" s="40" t="s">
        <v>1247</v>
      </c>
    </row>
    <row r="1118" spans="1:2" x14ac:dyDescent="0.25">
      <c r="A1118" t="s">
        <v>1217</v>
      </c>
      <c r="B1118" s="41" t="s">
        <v>1248</v>
      </c>
    </row>
    <row r="1119" spans="1:2" x14ac:dyDescent="0.25">
      <c r="B1119" s="41" t="s">
        <v>1249</v>
      </c>
    </row>
    <row r="1120" spans="1:2" x14ac:dyDescent="0.25">
      <c r="B1120" s="41" t="s">
        <v>1250</v>
      </c>
    </row>
    <row r="1121" spans="2:2" x14ac:dyDescent="0.25">
      <c r="B1121" s="41" t="s">
        <v>1251</v>
      </c>
    </row>
  </sheetData>
  <sheetProtection algorithmName="SHA-512" hashValue="9zzX8Jy/LrMyIs5aParTpVUBfbZrdY4ZVY0DHxw4zIEkwiuzupvwDj6o7mPwE7astjJ/JcBX4y4U0l5ub4VMJg==" saltValue="vlTEIiPdKQ5/I5GXij+LA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41</vt:i4>
      </vt:variant>
    </vt:vector>
  </HeadingPairs>
  <TitlesOfParts>
    <vt:vector size="45" baseType="lpstr">
      <vt:lpstr>FORMATO INVIMA</vt:lpstr>
      <vt:lpstr>BaseDatosGenerales</vt:lpstr>
      <vt:lpstr>BaseLineasFabricacion</vt:lpstr>
      <vt:lpstr>LISTAS</vt:lpstr>
      <vt:lpstr>AMAZONAS_91</vt:lpstr>
      <vt:lpstr>ANTIOQUIA_05</vt:lpstr>
      <vt:lpstr>AÑO</vt:lpstr>
      <vt:lpstr>ARAUCA_81</vt:lpstr>
      <vt:lpstr>BaseLineasFabricacion!Área_de_extracción</vt:lpstr>
      <vt:lpstr>BaseDatosGenerales!Área_de_impresión</vt:lpstr>
      <vt:lpstr>ATLANTICO_08</vt:lpstr>
      <vt:lpstr>BOGOTA_11</vt:lpstr>
      <vt:lpstr>BOLIVAR_13</vt:lpstr>
      <vt:lpstr>BOYACA_15</vt:lpstr>
      <vt:lpstr>CALDAS_17</vt:lpstr>
      <vt:lpstr>CAQUETA_18</vt:lpstr>
      <vt:lpstr>CASANARE_85</vt:lpstr>
      <vt:lpstr>CAUCA_19</vt:lpstr>
      <vt:lpstr>CESAR_20</vt:lpstr>
      <vt:lpstr>CHOCO_27</vt:lpstr>
      <vt:lpstr>CORDOBA_23</vt:lpstr>
      <vt:lpstr>CUNDINAMARCA_25</vt:lpstr>
      <vt:lpstr>DEPARTAMENTO</vt:lpstr>
      <vt:lpstr>DIA</vt:lpstr>
      <vt:lpstr>GUAINIA_94</vt:lpstr>
      <vt:lpstr>GUAVIARE_95</vt:lpstr>
      <vt:lpstr>HUILA_41</vt:lpstr>
      <vt:lpstr>LA_GUAJIRA_44</vt:lpstr>
      <vt:lpstr>MAGDALENA_47</vt:lpstr>
      <vt:lpstr>MES</vt:lpstr>
      <vt:lpstr>META_50</vt:lpstr>
      <vt:lpstr>N_DE_SANTANDER_54</vt:lpstr>
      <vt:lpstr>NARIÑO_52</vt:lpstr>
      <vt:lpstr>PUTUMAYO_86</vt:lpstr>
      <vt:lpstr>QUINDIO_63</vt:lpstr>
      <vt:lpstr>RISARALDA_66</vt:lpstr>
      <vt:lpstr>SAN_ANDRES_88</vt:lpstr>
      <vt:lpstr>SANTANDER_68</vt:lpstr>
      <vt:lpstr>SUBTIPOLOGIA</vt:lpstr>
      <vt:lpstr>SUCRE_70</vt:lpstr>
      <vt:lpstr>'FORMATO INVIMA'!Títulos_a_imprimir</vt:lpstr>
      <vt:lpstr>TOLIMA_73</vt:lpstr>
      <vt:lpstr>VALLE_DEL_CAUCA_76</vt:lpstr>
      <vt:lpstr>VAUPES_97</vt:lpstr>
      <vt:lpstr>VICHADA_99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Dietrch Niklas H</dc:creator>
  <cp:lastModifiedBy>Sofia Ines del Pilar Rivera Castro</cp:lastModifiedBy>
  <cp:lastPrinted>2016-03-15T15:45:10Z</cp:lastPrinted>
  <dcterms:created xsi:type="dcterms:W3CDTF">2010-05-21T20:27:25Z</dcterms:created>
  <dcterms:modified xsi:type="dcterms:W3CDTF">2023-11-09T21:37:53Z</dcterms:modified>
</cp:coreProperties>
</file>