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465" windowWidth="19440" windowHeight="12240"/>
  </bookViews>
  <sheets>
    <sheet name="ACONDICIONADOR" sheetId="1" r:id="rId1"/>
  </sheets>
  <calcPr calcId="144525"/>
</workbook>
</file>

<file path=xl/calcChain.xml><?xml version="1.0" encoding="utf-8"?>
<calcChain xmlns="http://schemas.openxmlformats.org/spreadsheetml/2006/main">
  <c r="G209" i="1" l="1"/>
  <c r="G205" i="1"/>
  <c r="G196" i="1"/>
  <c r="G185" i="1"/>
  <c r="G176" i="1"/>
  <c r="G167" i="1"/>
  <c r="G163" i="1"/>
  <c r="G147" i="1"/>
  <c r="G137" i="1"/>
  <c r="G129" i="1"/>
  <c r="G101" i="1"/>
  <c r="G99" i="1"/>
  <c r="G92" i="1"/>
  <c r="G88" i="1"/>
  <c r="G86" i="1"/>
  <c r="G63" i="1"/>
  <c r="G60" i="1"/>
  <c r="G55" i="1"/>
  <c r="G47" i="1"/>
  <c r="G29" i="1"/>
  <c r="G25" i="1"/>
  <c r="F209" i="1"/>
  <c r="F205" i="1"/>
  <c r="F196" i="1"/>
  <c r="F185" i="1"/>
  <c r="F176" i="1"/>
  <c r="F167" i="1"/>
  <c r="F163" i="1"/>
  <c r="F147" i="1"/>
  <c r="F137" i="1"/>
  <c r="F129" i="1"/>
  <c r="F101" i="1"/>
  <c r="F99" i="1"/>
  <c r="F92" i="1"/>
  <c r="F88" i="1"/>
  <c r="F86" i="1"/>
  <c r="F63" i="1"/>
  <c r="F60" i="1"/>
  <c r="F55" i="1"/>
  <c r="F47" i="1"/>
  <c r="F29" i="1"/>
  <c r="F25" i="1"/>
  <c r="G127" i="1" l="1"/>
  <c r="G23" i="1" s="1"/>
  <c r="G211" i="1" s="1"/>
  <c r="F216" i="1" s="1"/>
  <c r="F127" i="1"/>
  <c r="F23" i="1" s="1"/>
  <c r="F211" i="1" s="1"/>
  <c r="E216" i="1" s="1"/>
  <c r="G216" i="1" l="1"/>
</calcChain>
</file>

<file path=xl/sharedStrings.xml><?xml version="1.0" encoding="utf-8"?>
<sst xmlns="http://schemas.openxmlformats.org/spreadsheetml/2006/main" count="398" uniqueCount="396">
  <si>
    <t>I. INFORMACION GENERAL DEL ESTABLECIMIENTO</t>
  </si>
  <si>
    <r>
      <t xml:space="preserve">Instrucciones: </t>
    </r>
    <r>
      <rPr>
        <sz val="11"/>
        <rFont val="Arial Narrow"/>
        <family val="2"/>
      </rPr>
      <t>Indicar en cada casilla la información correspondiente</t>
    </r>
  </si>
  <si>
    <t>NOMBRE Y CÓDIGO DEL ESTABLECIMIENTO</t>
  </si>
  <si>
    <t>FECHA DE ELABORACION DE LA EVALUACION POR PARTE DEL ESTABLECIMIENTO</t>
  </si>
  <si>
    <t>RESPONSABLE DEL ESTABLECIMIENTO</t>
  </si>
  <si>
    <t>II. EVALUACION DEL NIVEL SANITARIO DE CUMPLIMIENTO</t>
  </si>
  <si>
    <t>Disposición reglamentaria</t>
  </si>
  <si>
    <t xml:space="preserve">ASPECTO </t>
  </si>
  <si>
    <t>PUNTAJE    MAXIMO</t>
  </si>
  <si>
    <t>Evaluación del establecimiento. PUNTAJE OBTENIDO</t>
  </si>
  <si>
    <t>Observaciones</t>
  </si>
  <si>
    <t>ESTÁNDARES DE EJECUCIÓN SANITARIA</t>
  </si>
  <si>
    <t>LOCALIZACIÓN Y ACCESOS</t>
  </si>
  <si>
    <t>En sus alrededores o dentro de las instalaciones, no se mantienen objetos en desuso para evitar que se conviertan en focos de insalubridad</t>
  </si>
  <si>
    <t>DISEÑO Y CONSTRUCCION</t>
  </si>
  <si>
    <t>Las instalaciones son cerradas y las respectivas construcciones sólidas; se mantienen en buen estado de conservación, tienen dimensiones suficientes para permitir el procesamiento, manejo y almacenamiento, de manera que no se produzca contaminación del producto y se impida el ingreso de plagas.</t>
  </si>
  <si>
    <t>La planta cuenta con diseño de flujo unidireccional con accesos separados para ingreso de materias primas y salida de producto terminado
Se mantiene la secuencia lógica del proceso desde la recepción hasta el despacho evitando retrasos indebidos y  flujos cruzados.</t>
  </si>
  <si>
    <t>La planta cuenta con energía eléctrica y un plan de contingencia que garantice el funcionamiento de las áreas y secciones a fin de mantener la inocuidad del producto</t>
  </si>
  <si>
    <t>Los pisos son construirdos con materiales resistentes y acabados sanitarios, con una pendiente suficiente que permita el desagüe hacia los sifones, los cuales estarán protegidos por rejillas de material sanitario.</t>
  </si>
  <si>
    <t>Las paredes estan construidas con materiales resistentes y acabados sanitarios, con uniones redondeadas entre paredes, entre estas y el piso, y diseñadas y construidas para evitar la acumulación de suciedad y facilitar la limpieza y desinfección</t>
  </si>
  <si>
    <t>Las estructuras elevadas, rampas, escaleras y sus accesorios  están diseñados en material resistente con acabados sanitarios y ubicados de forma que se evite la contaminación del producto o dificulte el flujo del proceso.</t>
  </si>
  <si>
    <t>Las puertas están construidas en material resistente con acabado de material sanitario.  Cuentan con sistema de cierre para que permanezcan cerradas y se evite el contraflujo de aire que genere contaminación. 
Las aberturas entre las puertas exteriores y pisos no permiten el ingreso de plagas.</t>
  </si>
  <si>
    <t>Las ventanas y otras aberturas están construidas de forma que se evita la acumulación de suciedad, facilitan la limpieza y desinfección y evitan ingreso de plagas y partículas.</t>
  </si>
  <si>
    <t>La planta  se encuentra cerrada en todo su perímetro por un cerco suficientemente alto para evitar el ingreso de animales, personas y vehículos sin debido control (p.e.: malla, reja, muro u otro material resistente.)</t>
  </si>
  <si>
    <t>Sistemas de drenaje</t>
  </si>
  <si>
    <t>El sistema de drenaje permite la evacuación continua de aguas industriales  y domésticas sin que se genere empozamiento y estancamiento</t>
  </si>
  <si>
    <t>En las áreas de proceso no existen cajas de inspección ni trampas de grasa.</t>
  </si>
  <si>
    <t>El sistema de drenaje evita la contaminación del producto, del suministro del agua potable, de los equipos y herramientas y la creación de condiciones insalubres dentro de la planta.</t>
  </si>
  <si>
    <t xml:space="preserve">Se evitan las condiciones de contracorriente e interconexiones entre sistemas de cañería que descargan aguas industriales y domésticas. </t>
  </si>
  <si>
    <t xml:space="preserve">Se dispone de las aguas residuales mediante sistemas separados para las aguas industriales y las domésticas, evitando el retorno de las aguas residuales y la comunicación de aguas domésticas en áreas  donde se procesan, manejan o almacenan productos. </t>
  </si>
  <si>
    <t>Los sistemas de desagüe cuentan con  sifones adecuados, y  están  construidos y diseñados para prevenir el riesgo de contaminación de los productos y el ingreso de plagas.</t>
  </si>
  <si>
    <t>Ventilación</t>
  </si>
  <si>
    <t>Se garantiza que el flujo de aire en el establecimiento no vaya de un área de mayor contaminación a un área de menor contaminación</t>
  </si>
  <si>
    <t>El establecimiento asegura la salida al exterior de la planta de los olores, gases y vapores desagradables y se evita su acumulación</t>
  </si>
  <si>
    <t>Cuando se suministra aire del exterior al interior del establecimiento, éste se encuentra libre de olores, gases, polvo y otros contaminantes transportados por el viento.</t>
  </si>
  <si>
    <t>Iluminación</t>
  </si>
  <si>
    <t>La iluminación no altera los colores, ni genera sombras inadecuadas</t>
  </si>
  <si>
    <t>Instalaciones Sanitarias</t>
  </si>
  <si>
    <t>Baños y vestieres</t>
  </si>
  <si>
    <t xml:space="preserve">Los baños y vestieres se mantiene en condiciones sanitarias y en correcto estado de funcionamiento </t>
  </si>
  <si>
    <t xml:space="preserve">Los vestieres cuentan con las facilidades para que el personal pueda realizar el cambio de ropa. </t>
  </si>
  <si>
    <t>Los vestieres y sanitarios están ubicados convenientemente con respecto al lugar de trabajo.</t>
  </si>
  <si>
    <t>Los sanitarios no están ubicados dentro del área de proceso</t>
  </si>
  <si>
    <t>Existe separación física entre los sanitarios y vestieres.</t>
  </si>
  <si>
    <t>Las instalaciones sanitarias  están dotadas de lavamanos, orinales, inodoros y duchas.</t>
  </si>
  <si>
    <t>Los lavamanos están dotados con agua potable, jabón desinfectante o cualquier elemento que cumpla la labor de lavar y desinfectar las manos, y sistema para el secado de manos.</t>
  </si>
  <si>
    <t>Los baños y vestieres cuentan con recipientes para depósito de residuos en material sanitario.</t>
  </si>
  <si>
    <t>Las instalaciones (paredes, pisos y techos) de los baños y vestieres están contruídas en material sólido y con acabado sanitario .</t>
  </si>
  <si>
    <t>Los casilleros o sistemas empleados para el almacenamiento de dotación son de uso exclusivo para ésta y su diseño permite la circulación de aire.</t>
  </si>
  <si>
    <t>El área de los vestieres dispone de los elementos necesarios y en cantidad suficiente para evitar la contaminación de la dotación</t>
  </si>
  <si>
    <t>Se cuenta con una instalación para el lavado, desinfección y almacenamiento de delantales con colgadores y construido en material sanitario</t>
  </si>
  <si>
    <t>Los sistemas de ventilación y de extracción de olores  no están dirigidos a las áreas del proceso.</t>
  </si>
  <si>
    <t>La ubicación de las instalaciones sanitarias garantiza que el tránsito de los operarios no representa riesgo de contaminación para el producto.</t>
  </si>
  <si>
    <t xml:space="preserve">Filtros sanitarios: </t>
  </si>
  <si>
    <t>Se encuentran filtros sanitarios en todas las áreas donde el tránsito del personal  puede generar riesgos de contaminación de un área a otra y su diseño y ubicación obligan al personal a hacer uso de éste.</t>
  </si>
  <si>
    <t>Los filtros disponen de:
1. Sistema de lavado y desinfección de botas ubicado al ingreso de cada área de la planta.
2. Lavamanos de accionamiento no manual, provisto de agua potable, jabón, desinfectante y sistema adecuado de secado</t>
  </si>
  <si>
    <t>Res  240 de 2013  Art. 10 N. 2.3</t>
  </si>
  <si>
    <t>Su diseño, ubicación y uso previene la contaminación cruzada</t>
  </si>
  <si>
    <t>Instalaciones para realizar operaciones de Limpieza y desinfección en áreas de proceso</t>
  </si>
  <si>
    <t>En las áreas de proceso se cuenta con sistemas que garanticen la desinfección de cuchillos, chairas, sierras y otros utensilios con agua a temperatura mínima de 82.5°C, u otro sistema de desinfección equivalente.</t>
  </si>
  <si>
    <t>Dec. 1500 de 2007 Art. 26 N. 1.1.8. Res  240 de 2013 Art. 11</t>
  </si>
  <si>
    <t>Control Integrado de plagas</t>
  </si>
  <si>
    <t>Se cuenta con un programa documentado y permanente para prevenir refugio y cría de plagas con:
1. Enfoque de control integrado
2. Diagnóstico inicial
3. Soporte de medidas ejecutadas
4. Sistema de seguimiento continuo
5. Cuenta con resgistro de verificación del programa</t>
  </si>
  <si>
    <t>Manejo de residuos líquidos y sólidos:</t>
  </si>
  <si>
    <t>Dec. 1500 de 2007 Art. 26 N. 1.1.9. Res  240 de 2013 Art. 12</t>
  </si>
  <si>
    <t xml:space="preserve">Se cuenta con Instalaciones áreas, elementos y procedimientos escritos e implementados  que garanticen una eficiente labor de separación, recolección, conducción y transporte interno de residuos líquidos y sólidos. </t>
  </si>
  <si>
    <t>La planta es responsable de la evacuación, transporte externo y disposición final de los residuos y cuenta con registros para su verificación. (El establecimiento podrá contratar con un gestor de residuos sólidos)</t>
  </si>
  <si>
    <t xml:space="preserve">Calidad de agua: </t>
  </si>
  <si>
    <t>Dec. 1500 de 2007 Art. 26 N. 1.1.11.</t>
  </si>
  <si>
    <t>Se cuenta con agua potable que cumple con legislación vigente para el desarrollo de las operaciones</t>
  </si>
  <si>
    <t xml:space="preserve">
Se cuenta con un programa documentado e implementado de calidad de agua potable.
Se cuenta con actividades de monitoreo, registro y verificación, documentados
Se cuenta con registros para la verificación de las actividades del programa</t>
  </si>
  <si>
    <t>Dec. 1500 de 2007 Art. 26 N. 1.1.11.1. y 1.1.11.2.</t>
  </si>
  <si>
    <t>Se cuenta con agua potable a la temperatura y presión requerida por el proceso y la necesaria para realizar la limpieza y desinfección.
Si se obtiene agua a partir de explotación de aguas subterraneas, la planta:
Garantiza la potabilidad del agua
Cuenta con el permiso de concesión de acuerdo a la normatividad ambiental.</t>
  </si>
  <si>
    <t>El establecimiento cuenta con  agua potable con presión adecuada para el desarrollo de operaciones de proceso y actividades de limpieza y desinfección</t>
  </si>
  <si>
    <t xml:space="preserve">El establecimiento solamente usa agua no potable para lucha contra incendio y producción de vapor que no sea empleado en procesos de limpieza y desinfección, caso en el cual el  sistema de redes está diseñado e  identificado para evitar contaminación cruzada con el agua potable. </t>
  </si>
  <si>
    <t>Dec. 1500 de 2007 Art. 26 N. 1.1.12.</t>
  </si>
  <si>
    <t>Operaciones sanitarias</t>
  </si>
  <si>
    <t xml:space="preserve">Dec. 1500 de 2007 Art. 26 N. 1.1.12. </t>
  </si>
  <si>
    <t>PERSONAL   MANIPULADOR</t>
  </si>
  <si>
    <t xml:space="preserve">Dec. 1500 de 2007 Art. 26 N. 1.1.13. </t>
  </si>
  <si>
    <t>1. La planta garantiza que el personal manipulador (que trabaja en contacto directo con la carne, los productos cárnicos comestibles, las superficies en contacto con los productos y los materiales de empaque) cumplen con las condiciones de estado de salud, capacitación, y prácticas higiénicas y medidas de protección para evitar la contaminación del producto y creación de condiciones insalubres.
2. En el establecimiento se encuentra prohibido la permanencia de personal ajeno al proceso.
3. Los visitantes autorizados cumplen con las normas de higiene y seguridad equivalentes al manipulador de alimentos.
4. La planta garantiza el cumplimiento de programas de salud ocupacional y seguridad industrial</t>
  </si>
  <si>
    <r>
      <rPr>
        <b/>
        <sz val="10"/>
        <rFont val="Arial Narrow"/>
        <family val="2"/>
      </rPr>
      <t xml:space="preserve">Estado de salud. 
</t>
    </r>
    <r>
      <rPr>
        <sz val="10"/>
        <rFont val="Arial Narrow"/>
        <family val="2"/>
      </rPr>
      <t>1.Todo el personal manipulador cuenta con un certificado médico que lo acredita como apto para manipular alimentos. Soportado por exámen fisico clínico.
2. El establecimietno realiza reconocimiento médico mínimo una vez al año o cada vez que se considera necesario por razones clínicas y epidemiológicas, después de ausencias motivadas por infección, que pudiera dejar secuelas capaces de provocar contaminación de los alimentos que se manipulen.  
3. El establecimiento cuenta con los documentos de soporte disponible del estado de salud de los manipuladores.
4. El establecimiento cuenta con evidencia de las medidas necesarias para que no se permita contaminar la carne y los productos cárnicos comestibles directa o indirectamente por personal que posea o se sospeche que padezca una enfermedad susceptible de transmitirse a los alimentos o que presente heridas infectadas, irritaciones cutáneas infectadas o diarrea medidas preventivas del retiro de personal que posea o sospeche de una enfermedad transmisible o heridas infectadas, irritaciones infectadas cutáneas o diarrea.
5. El establecimiento cuenta con mecanismos de comunicación interna para que el manipulador pueda informar cuando presente de riesgo para la inocuidad, para que sea reubicado temporalmente en otra área que no represente riesgo para la inocuidad del producto.</t>
    </r>
  </si>
  <si>
    <t>El personal mantiene una esmerada limpieza e higiene y aplica las buenas prácticas higiénicas en sus labores para evitar la contaminacion del alimento y las superficies en contacto con este.</t>
  </si>
  <si>
    <t>El personal usa ropa de trabajo de color claro que permite visualizar fácilmente su limpieza, con cierres o cremalleras y/o broches en lugar de botones u otros accesorios que puedan caer en el alimento, sin bolsillos ubicados en el exterior.</t>
  </si>
  <si>
    <t>Cuando el personal utiliza delantal éste permanece atado al cuerpo en forma adecuada para evitar contaminación del alimento o accidentes de trabajo</t>
  </si>
  <si>
    <t>La limpieza y desinfección de la ropa son responsabilidad  del  establecimiento, pudiendo realizarlas dentro de las instalaciones de la planta  (en cuyo caso se cuenta con un área de lavandería) o podrá contratarse el respectivo servicio.</t>
  </si>
  <si>
    <t>El manipulador de alimentos no sale e ingresa del establecimiento vestido con la ropa de trabajo.</t>
  </si>
  <si>
    <t>El personal se lava y se desinfecta las manos antes de iniciar el trabajo, después de cada ausencia del área de trabajo, o cuando se haya manipulado otro material u objeto que represente riesgo de contaminación para el alimento.</t>
  </si>
  <si>
    <t>El personal  mantiene el cabello recogido y cubierto (malla, gorro u otro medio efectivo). En caso de bigotes, barba o patillas anchas se mantienen cubiertas</t>
  </si>
  <si>
    <t>El personal manipulador no utiliza maquillaje</t>
  </si>
  <si>
    <t>Los manipuladores cuentan con todos los elementos de protección necesarios de acuerdo a su labor</t>
  </si>
  <si>
    <t>El manipulados usa tapabocas cubriendo nariz y boca cuando se manipula alimento y dependiendo del riesgo de contaminación asociado al proceso</t>
  </si>
  <si>
    <t xml:space="preserve">Las uñas del personal se mantienen cortas y limpias, libres de esmalte. </t>
  </si>
  <si>
    <t>El personal no utiliza joyas o accesorios (anillos, aretes,pulseras, relojes, etc.), durante su trabajo.
Cuando una persona utiliza lentes éstas se aseguran a la cabeza.</t>
  </si>
  <si>
    <t>El personal usa calzado cerrado, de material resistente e impermeable y de tacón bajo</t>
  </si>
  <si>
    <t>De ser necesario el uso de guantes, estos se mantener limpios, sin roturas o imperfectos y son tratados con el mismo cuidado higiénico de las manos. El material de los guantes es apropiado para la operación realizada. El uso de estos no exime al operario de la obligación de lavarse y desinfectarse las manos</t>
  </si>
  <si>
    <t xml:space="preserve">El personal no come,  bebe,  fuma, mastica  o escupe en las áreas donde se procesa alimentos. </t>
  </si>
  <si>
    <t>El personal que presenta afecciones en la piel o enfermedades infectocontagiosas se excluye de cualquier actividad directa de manipulación del producto.</t>
  </si>
  <si>
    <t>Los manipuladores no se sientan, acuestan, inclinan o similares en el pasto, andenes o lugares donde la ropa se pueda contaminar.</t>
  </si>
  <si>
    <t>La empresa entrega dotación de trabajo y elementos de protección en cantidad suficiente para realizar cambio de indumentaria en cada turno de trabajo o cada vez que se requiera.</t>
  </si>
  <si>
    <t>Para reforzar el cumplimiento de las prácticas higiénicas, se deben ubicar en sitios estratégicos avisos alusivos a la obligatoriedad y necesidad de su aplicación durante la manipulación de los alimentos</t>
  </si>
  <si>
    <t>Las personas que actúen en calidad de visitantes de las áreas de fabricación, diferentes al personal manipulador de la carne y productos cárnicos comestibles cumplen con las medidas de protección y sanitarias reglamentadas, para lo cual la empresa provee los elementos necesarios.</t>
  </si>
  <si>
    <t xml:space="preserve"> Res  240 de 2013  Art. 17 N. 21</t>
  </si>
  <si>
    <t>El personal no transita de un área de mayor riesgo de contaminación a una de menor riesgo.</t>
  </si>
  <si>
    <t>INSTALACIONES, EQUIPOS Y UTENSILIOS</t>
  </si>
  <si>
    <t>Las instalaciones, los equipos y utensilios evitan la contaminación de la carne y los productos cárnicos comestibles, facilitan las labores de limpieza y desinfección y permiten el desarrollo de las operaciones propias del proceso, así como la inspección. Igualmente, los equipos y utensilios, son diseñados, construidos, instalados y mantenidos, cumpliendo las condiciones sanitarias para su funcionamiento.</t>
  </si>
  <si>
    <t>Los equipos y utensilios deben están construidos en material sanitario con diseño que evite la contaminación</t>
  </si>
  <si>
    <t>Se dispone de equipos de medición adecuados para el control  de temperatura, debidamente calibrados y en las escalas requeridas por el proceso</t>
  </si>
  <si>
    <t>Todos los equipos y maquinarias se mantienen en buen estado de limpieza y funcionamiento de manera que no constituya un foco de contaminación</t>
  </si>
  <si>
    <t xml:space="preserve">Los equipos y utensilios de reserva se almacenaran en condiciones que eviten la contaminación de los productos. </t>
  </si>
  <si>
    <t xml:space="preserve">Los recipientes ó canastas utilizados, están construidos en material sanitario y responden a los siguientes requisitos: 
1. Su diseño facilita su limpieza y desinfección. 
2. No están en contacto directo con el piso, para lo cual se dispone de estibas ó cualquier otro sistema sanitario utilizado para este fin. 
</t>
  </si>
  <si>
    <t>Se cuentan con equipos de medición adecuados para el control de la temperatura, debidamente calibrados, en las escalas requeridas para el proceso.</t>
  </si>
  <si>
    <t>Los contenedores o canastas con producto  en proceso o terminado no tienen contacto directo con el piso, para ello se emplean utensilios en material sanitario.</t>
  </si>
  <si>
    <t xml:space="preserve">Cuartos de refrigeración, congelación y almacenamiento. </t>
  </si>
  <si>
    <t>La capacidad instalada de los cuartos o cámaras de refrigeración, congelación y almacenamiento es acorde al volumen de proceso y se garantiza que el producto cumple con los requerimientos de temperatura.</t>
  </si>
  <si>
    <t>Se  cuenta con sistemas que minimizan el ingreso de aire caliente a los cuartos de refrigeración o congelación, para evitar fluctuaciones de la temperatura.</t>
  </si>
  <si>
    <t>Las puertas de los cuartos son de cierre y ajuste hermético y poseen un sistema manual de operación por dentro y fuera de la cámara.</t>
  </si>
  <si>
    <t>Los difusores ubicados dentro de los cuartos de refrigeración, congelación y almacenamiento no podrán filtrar agua directamente sobre los productos ni generar empozamiento.</t>
  </si>
  <si>
    <t>Se dispone de equipos de medición para el control de temperatura, debidamente calibrados y en las escalas requeridas por el proceso</t>
  </si>
  <si>
    <t>Se realiza y permite el monitoreo y control de la temperatura. Se dispone de los instrumentos de medición necesarios,  en las escalas pertinentes.</t>
  </si>
  <si>
    <t>Se tienen identificados los cuartos fríos y se llevan controles de inventarios para garantizar la rotación de los productos y estos se encuentran claramente identificados.</t>
  </si>
  <si>
    <t>El almacenamiento del producto se realiza de forma ordenada, garantizando la la separación del producto con las paredes, piso y techo.</t>
  </si>
  <si>
    <t>Se mantinen registros de temperatura para cada cuarto y ésta se toman con la frecuencia necesaria para garantizar el control del proceso y el producto.</t>
  </si>
  <si>
    <t>Res  240 de 2013  Art.  28  N 3.7.b</t>
  </si>
  <si>
    <t>La temperatura de congelación de la carne y productos cárnicos comestibles es de -18ºC o menos.</t>
  </si>
  <si>
    <t>Durante el almacenamiento como mínimo se mantiene la temperatura alcanzada por el producto en refrigeración o congelación.</t>
  </si>
  <si>
    <t>Durante el almacenamiento el empaque garantiza la protección del producto y este es de primer uso.</t>
  </si>
  <si>
    <t>Res  240 de 2013  Art.  28  N 3.10</t>
  </si>
  <si>
    <t>Los cuartos de almacenamiento, refrigeración y congelación se mantienen limpios y no contienen elementos ajenos a la actividad normal que en ellas se desarrolla.</t>
  </si>
  <si>
    <t>Res 240 de 2013  Art. 31 N. 2.1</t>
  </si>
  <si>
    <t>Res 240 de 2013  Art. 31 N. 2.4</t>
  </si>
  <si>
    <t>Otras instalaciones</t>
  </si>
  <si>
    <t>El establecimiento cuenta con todas las instalaciones complementarias para su operación.</t>
  </si>
  <si>
    <t>El establecimiento cuenta con  bodegas para el almacenamiento de insumos y para productos químicos. El almacenamiento se realiza de forma independiente. Se mantiene una lista de los productos, acompañada de la hoja de seguridad y se respetan las recomendaciones del fabricante en esta materia</t>
  </si>
  <si>
    <t>El establecimiento cuenta con almacén de materiales de empaque,  el cual se  dispone en forma ordenada, de manera que se minimice su deterioro y evite su contaminación, su rotulado corresponde al uso al que es destinado y está protegido para evitar su contaminación. Los empaques se inspeccionan antes de su uso para evitar cualquier riesgo de contaminación.</t>
  </si>
  <si>
    <t>Se cuenta con un área de máquinas</t>
  </si>
  <si>
    <t>Se cuenta con área de disposición, tratamiento  y almacenamiento de residuos sólidos</t>
  </si>
  <si>
    <t xml:space="preserve">Dec. 1500 de 2007 Art. 26 N. 1.2. </t>
  </si>
  <si>
    <t>PROGRAMAS COMPLEMENTARIOS</t>
  </si>
  <si>
    <t>Dec. 1500 de 2007 Art. 26 N. 1.2.1 Res 240 de 2013 Art 40</t>
  </si>
  <si>
    <t>Dec. 1500 de 2007 Art. 26 N. 1.2.2 Res 240 de 2013 Art 40</t>
  </si>
  <si>
    <t>Dec. 1500 de 2007 Art. 26 N. 1.2.3</t>
  </si>
  <si>
    <t>Programa de retiro del producto del mercado El establecimiento cuenta con un sistema adecuado que permita retirar el producto del mercado, cuando se compruebe que esta siendo comercializado y no cumpla con las condiciones de etiquetado o rotulado, cuando presente alteración, adulteración, contaminación o cualquier otra causa que genere engaño, fraude o error en el consumidor o que sean productos no aptos para el consumo humano</t>
  </si>
  <si>
    <t>Dec. 1500 de 2007 Art. 26 N. 1.2.3 ,1</t>
  </si>
  <si>
    <t>La planta cuenta con un sistema de alerta inmediata y garantiza que el producto sea retirado del mercado en tiempo no mayor a 72 horas, y es verificado por la autoridad sanitaria.</t>
  </si>
  <si>
    <t>Dec. 1500 de 2007 Art. 26 N. 1.2.3.2</t>
  </si>
  <si>
    <t>Cuando se puedan presentar peligros biológicos y químicos, la decisión del retiro del producto está basada en el riesgo.</t>
  </si>
  <si>
    <t>Dec. 1500 de 2007 Art. 26 N. 1.2.3.3</t>
  </si>
  <si>
    <t>La disposición o destrucción del producto  retirado del mercado, se realiza bajo la responsabilidad del dueño del producto y es verificado por la autoridad sanitaria competente.</t>
  </si>
  <si>
    <t>Dec. 1500 de 2007 Art. 26 N. 1.2.4 Res 240 de 2013 Art 40</t>
  </si>
  <si>
    <t>Programa de trazabilidad. El establecimiento desarrolló, implementó y opera el programa de trazabilidad de acuerdo a lo definido por el Ministerio de Salud y Protección Socia/</t>
  </si>
  <si>
    <t>Dec. 1500 de 2007 Art. 26 N. 1.2.5</t>
  </si>
  <si>
    <t>Laboratorios. La planta cuenta con laboratorio propio o contratado que esté autorizado por la autoridad sanitaria competente, con el fin de realizar las pruebas necesarias para implementar los planes y programas orientados a mantener la inocuidad del producto.</t>
  </si>
  <si>
    <t>PROCEDIMIENTOS OPERATIVOS ESTANDARIZADOS DE SANEAMIENTO (POES)</t>
  </si>
  <si>
    <t>El establecimiento tiene desarrollados e implementados los POES para reducir al máximo la contaminación directa o indirecta de la carne y los productos cárnicos comestibles, asegura la limpieza y desinfección de las superficies que entran en contacto con el alimento, las instalaciones y los equipos, antes de dar comienzo a las operaciones y durante éstas.</t>
  </si>
  <si>
    <r>
      <rPr>
        <b/>
        <sz val="10"/>
        <rFont val="Arial Narrow"/>
        <family val="2"/>
      </rPr>
      <t>Desarrollo de los procedimientos operativos estandarizados de saneamiento (POES)</t>
    </r>
    <r>
      <rPr>
        <sz val="10"/>
        <rFont val="Arial Narrow"/>
        <family val="2"/>
      </rPr>
      <t xml:space="preserve"> EL establecimiento cuenta con POES escritos donde se desarrolla la descripción de todos los procedimientos que se llevan a cabo diariamente, antes y durante las operaciones, los cuales son suficientes para evitar la contaminación o adulteración directa de los productos. 
Cada procedimiento esta identificado como operativo o preoperativo y contiene las indicaciones para la limpieza y desinfección de las superficies de contacto con alimentos existentes en las instalaciones, equipos y utensilios.</t>
    </r>
  </si>
  <si>
    <t>Res 240 de 2013 Artículo 34.2</t>
  </si>
  <si>
    <t>Los POES, tienen fecha y firma de la persona con mayor autoridad en el sitio o la de un funcionario de alto nivel en el establecimiento. El establecimiento cumple con los POES.</t>
  </si>
  <si>
    <t>Res 240 de 2013 Artículo 34.3</t>
  </si>
  <si>
    <t>Los POES especifican de la frecuencia con que cada procedimiento se llevar a cabo e identifica a los responsables de la implementación y la conservación de dichos procedimientos</t>
  </si>
  <si>
    <r>
      <rPr>
        <b/>
        <sz val="10"/>
        <rFont val="Arial Narrow"/>
        <family val="2"/>
      </rPr>
      <t>Implementación de los procedimientos operativos estandarizados de saneamiento (POES).</t>
    </r>
    <r>
      <rPr>
        <sz val="10"/>
        <rFont val="Arial Narrow"/>
        <family val="2"/>
      </rPr>
      <t xml:space="preserve"> Los procedimientos pre-operativos indicados en los POES se realizan antes de comenzar las operaciones en el establecimiento </t>
    </r>
  </si>
  <si>
    <t>Res 240 de 2013 Artículo 35.2</t>
  </si>
  <si>
    <t>Los demás procedimientos contenidos en el POES se llevan a cabo con las frecuencias especificadas</t>
  </si>
  <si>
    <t>Res 240 de 2013 Artículo 35.3</t>
  </si>
  <si>
    <t>El establecimiento monitorea diariamente la implementación de los procedimientos contenidos en el POES.</t>
  </si>
  <si>
    <r>
      <rPr>
        <b/>
        <sz val="10"/>
        <rFont val="Arial Narrow"/>
        <family val="2"/>
      </rPr>
      <t xml:space="preserve">Mantenimiento de los procedimientos operativos estandarizados de saneamiento (POES). </t>
    </r>
    <r>
      <rPr>
        <sz val="10"/>
        <rFont val="Arial Narrow"/>
        <family val="2"/>
      </rPr>
      <t>El establecimiento evalua permanentemente la efectividad de los POES, para prevenir la contaminación directa o adulteración de los productos y los revisa cuando sea necesario, para mantenerlos actualizados, reflejando los cambios en las instalaciones, equipos, utensilios, operaciones o personal, cuando ocurren.</t>
    </r>
  </si>
  <si>
    <r>
      <rPr>
        <b/>
        <sz val="10"/>
        <rFont val="Arial Narrow"/>
        <family val="2"/>
      </rPr>
      <t>Acciones correctivas de los procedimientos operativos estandarizados de saneamiento (POES).</t>
    </r>
    <r>
      <rPr>
        <sz val="10"/>
        <rFont val="Arial Narrow"/>
        <family val="2"/>
      </rPr>
      <t xml:space="preserve"> El establecimiento toma las acciones correctivas apropiadas cuando el mismo o la autoridad sanitaria determine que los POES no son eficaces, a fin de evitar la contaminación directa o indirecta de los productos. 
Las acciones correctivas incluyen procedimientos para asegurar la adecuada eliminación de productos contaminados, restaurar las condiciones sanitarias y prevenir la recurrencia de los factores que generan la contaminación directa o adulteración de los productos, incluyendo las reevaluaciones apropiadas, las modificaciones a los POES y los procedimientos que en ellos se especifican o las mejoras en su implementación</t>
    </r>
  </si>
  <si>
    <r>
      <rPr>
        <b/>
        <sz val="10"/>
        <rFont val="Arial Narrow"/>
        <family val="2"/>
      </rPr>
      <t>Registros.</t>
    </r>
    <r>
      <rPr>
        <sz val="10"/>
        <rFont val="Arial Narrow"/>
        <family val="2"/>
      </rPr>
      <t xml:space="preserve"> El establecimiento mantiene registros diarios suficientes para documentar la implementación, la supervisión y toda acción correctiva que se tome. 
Los responsables de la implementación y la supervisión de los POES firman y fechan los registros. Si los registros requeridos se mantienen en medios electrónicos, el establecimiento implementa controles para garantizar la integridad de la información.
Los registros se conservan por un período mínimo de seis (6) meses. Para los productos que tengan una vida útil mayor al mencionado término, se mantienen por un tiempo de tres (3) meses adicionales a la fecha de vencimiento del producto y estarán disponibles para ser verificados por la autoridad sanitaria competente.</t>
    </r>
  </si>
  <si>
    <t>Dec. 2270 de 2012 Art. 17</t>
  </si>
  <si>
    <t>PLAN DE MUESTREO</t>
  </si>
  <si>
    <t>Dec. 2270 de 2012 Art 17</t>
  </si>
  <si>
    <t>Dec. 2270 de 2012 Art 17 N. 1</t>
  </si>
  <si>
    <t>El plan de muestreo incluye el procedimiento de toma de muestra, técnicas de muestreo, frecuencia, personal autorizado, condiciones de transporte en caso de requerirse, metodología analítica, sistema de registro de resultados de las pruebas, criterios para la evaluación de los resultados de la prueba y acciones correctivas</t>
  </si>
  <si>
    <t>Dec. 2270 de 2012 Art 17 N. 2</t>
  </si>
  <si>
    <t xml:space="preserve">En el plan de muestreo se establece el método de manejo de muestras de tal forma que se garantice la integridad de las mismas. </t>
  </si>
  <si>
    <t>Dec. 2270 de 2012 Art 17 N. 3</t>
  </si>
  <si>
    <t>En el plan de muestreo se determina el responsable de la toma de muestra</t>
  </si>
  <si>
    <t>Dec. 2270 de 2012 Art 17 N. 4</t>
  </si>
  <si>
    <t>Se tiene establecida la recolección de las muestras para superficies en contacto con el alimento, ambientes, operarios y agua de proceso.</t>
  </si>
  <si>
    <t>Dec. 2270 de 2012 Art 17 N. 5</t>
  </si>
  <si>
    <t>Cada muestreo incluye los ambientes de las áreas donde se manipulen carne y productos cárnicos comestibles, las superficies de los equipos y utensilios que entren en contacto con el alimento y el personal en las diferentes áreas, con énfasis en las de proceso</t>
  </si>
  <si>
    <t>Dec. 2270 de 2012 Art 17 N. 6</t>
  </si>
  <si>
    <t>Dec. 2270 de 2012 Art 17 N. 7</t>
  </si>
  <si>
    <t>El Plan de  muestreo incluye los microorganismos establecidos en el Programa de verificación Microbiológica, establecido por las autoridades competentes.</t>
  </si>
  <si>
    <t>Dec. 1500 de 2007 Art. 8 Res 240 de 2013 Art. 129</t>
  </si>
  <si>
    <t>CADENA DE FRIO Y ALMACENAMIENTO DE CARNE Y PRODUCTOS CÁRNICOS.</t>
  </si>
  <si>
    <t>Dec. 1500 de 2007 Art. 8 Res 240 de 2013 Art. 129.1</t>
  </si>
  <si>
    <t>Dec. 1500 de 2007 Art. 8 Res 240 de 2013 Art. 129.3</t>
  </si>
  <si>
    <t>Dec. 1500 de 2007 Art. 8 Res 240 de 2013 Art. 129.6</t>
  </si>
  <si>
    <t xml:space="preserve">El agua procedente de los difusores es canalizada mediante tubos hacia el desagüe </t>
  </si>
  <si>
    <t xml:space="preserve">Dec. 1500 de 2007 Art. 9 </t>
  </si>
  <si>
    <r>
      <t xml:space="preserve">VIDA UTIL DE LA CARNE Y PRODUCTOS CARNICOS COMESTIBLES. </t>
    </r>
    <r>
      <rPr>
        <b/>
        <sz val="8"/>
        <rFont val="Arial Narrow"/>
        <family val="2"/>
      </rPr>
      <t xml:space="preserve"> </t>
    </r>
  </si>
  <si>
    <t>PUNTAJE TOTAL*</t>
  </si>
  <si>
    <t>RESULTADO GLOBALES DE CUMPLIMIENTO DEL ESTABLECIMIENTO</t>
  </si>
  <si>
    <t>PUNTAJE MAXIMO</t>
  </si>
  <si>
    <t>PUNTAJE OBTENIDO POR  PLANTA</t>
  </si>
  <si>
    <t xml:space="preserve">% CUMPLIMIENTO </t>
  </si>
  <si>
    <t>FIRMA DEL REPRESENTANTE DEL ESTABLECIMIENTO</t>
  </si>
  <si>
    <t>El establecimiento acondicionador cumple con los estándares de ejecución sanitaria:
1. Localización y accesos
2. Diseño y construcción
3. Sistema de drenajes
4. Ventilación
5. Iluminación
6.Instlaciones Sanitarias
7. Control Integrado de Plagas
8. Manejo de residuos líquidos y sólidos
9. Calidad de Agua
10. Operaciones Sanitarias
11. Personal Manipulador
12. Instalaciones, equipos y utensilios</t>
  </si>
  <si>
    <t>El establecimiento se encuentra localizado en terreno no inundable y está alejado de focos de insalubridad o actividades que puedan afectar la inocuidad del producto.</t>
  </si>
  <si>
    <t>El establecimiento ubicado cumpliendo con el POT, Plan Básico de ordenamiento territorial o Esquema de ordenamiento territorial (Debe presentar permiso de la autoridad correspondiente)</t>
  </si>
  <si>
    <t>El establecimiento acondicionador  funciona y se mantiene  de forma que se evita la contaminación del producto</t>
  </si>
  <si>
    <t>Todas las áreas o secciones  se encuentran señalizadas en cuanto a accesos, circulación, servicios, seguridad entre otras.</t>
  </si>
  <si>
    <t>La planta realiza operaciones de Limpieza y desinfección aplicada a las superficies de las instalaciones utensilios y equipos del establecimiento que no están en contacto con el alimento.
Las operaciones sanitarias cuentan con:
Procedimientos documentados
Cronograma de ejecución.
Registros
Las operaciones sanitarias se realizan con sustancias químicas de Limpieza y desinfección que cumplen la legislación.</t>
  </si>
  <si>
    <r>
      <t>Capacitación :  
1.</t>
    </r>
    <r>
      <rPr>
        <b/>
        <sz val="10"/>
        <rFont val="Arial Narrow"/>
        <family val="2"/>
      </rPr>
      <t xml:space="preserve"> </t>
    </r>
    <r>
      <rPr>
        <sz val="10"/>
        <rFont val="Arial Narrow"/>
        <family val="2"/>
      </rPr>
      <t xml:space="preserve">La planta cuenta con un programa de capacitación continuo  para los manipuladores de alimentos, con un contenido que responda a aspectos sanitarios relacionados con la actividad desarrollada por el establecimiento.
2. La capacitación debe ser responsabilidad de la planta </t>
    </r>
    <r>
      <rPr>
        <sz val="10"/>
        <color indexed="10"/>
        <rFont val="Arial Narrow"/>
        <family val="2"/>
      </rPr>
      <t xml:space="preserve"> </t>
    </r>
    <r>
      <rPr>
        <sz val="10"/>
        <rFont val="Arial Narrow"/>
        <family val="2"/>
      </rPr>
      <t>y es impartida por personas de la planta o terceros con formación profesional, experiencia en plantas de desposte o inocuidad de alimentos y temas afines.</t>
    </r>
  </si>
  <si>
    <r>
      <rPr>
        <b/>
        <sz val="10"/>
        <rFont val="Arial Narrow"/>
        <family val="2"/>
      </rPr>
      <t>Prácticas higiénicas y medidas de protección:</t>
    </r>
    <r>
      <rPr>
        <i/>
        <sz val="10"/>
        <rFont val="Arial Narrow"/>
        <family val="2"/>
      </rPr>
      <t xml:space="preserve">
el establecimiento </t>
    </r>
    <r>
      <rPr>
        <sz val="10"/>
        <rFont val="Arial Narrow"/>
        <family val="2"/>
      </rPr>
      <t xml:space="preserve"> garantiza que el personal interno y externo con acceso a las áreas de producción, almacenamiento y despacho cumple con las práctias higiéncias y medidas de protección.</t>
    </r>
  </si>
  <si>
    <t>Sala de Proceso de Acondicionadores</t>
  </si>
  <si>
    <t xml:space="preserve">La ubicación, construcción, diseño y dimensiones de las instalaciones son acordes con el volumen de producto a ser procesado y se evita la contaminación cruzada durante las operaciones. </t>
  </si>
  <si>
    <t>La planta cuenta con una separación física entre las atividades de acondicionamiento, corte, empaque primario y empaque secundario o embalaje</t>
  </si>
  <si>
    <t>Los equipos y utensilios empleados  están construidos en material sanitario con diseño que evite la contaminación.</t>
  </si>
  <si>
    <t>La planta cuenta con cuartos de refrigeración o congelacion para el enfriamiento y almacenamiento de carnes y productos cárnicos comestibles, ubicados de forma tal que no se genere contaminación.</t>
  </si>
  <si>
    <t>Se cuenta con un procedimiento documentado para lavado y desinfección de canastillas y un área acondicionada con disponibilidad de agua fría y caliente para realizar la actividad.</t>
  </si>
  <si>
    <t>Programa de mantenimiento de instalaciones y equipos: La planta  ha diseñado e implementado un programa documentado de mantenimiento de instalaciones y equipos. 
El programa incluye las actividades de monitoreo, registro y verificación por parte del establecimiento y se garantizan las condiciones adecuadas para la operación del mismo.</t>
  </si>
  <si>
    <t>La planta  tiene implementado un plan de muestreo de microorganismos, el cual se determinó con base en los riesgos microbiológicos para la salud pública</t>
  </si>
  <si>
    <t>La planta establece la vida útil del producto
Cuenta con estudios de estabilidad para establecer la vida útil del producto.</t>
  </si>
  <si>
    <t>Res 240 de 2013  Art. 25 N.2.3.</t>
  </si>
  <si>
    <t xml:space="preserve">Se cuenta con áreas para el manejo de los productos cárnicos no comestibles, cuyas características estructurales y sanitarias aseguran el acopio, desnaturalización cuando se requiera, proceso y despacho de los mismos, sin que se constituyan en fuente de contaminación para los productos comestibles y para las demás áreas de la planta </t>
  </si>
  <si>
    <t>Las instalaciones cuentan con acabados en material sanitario y zonas lo suficientemente amplias para permitir el desarrollo de las operaciones que se realizan en la planta asi como la adecuada manipulación del producto, y se manteniene en buen estado de funcionamiento</t>
  </si>
  <si>
    <t>Los carros, bandejas y demás equipos y utensilios requeridos, son de fácil limpieza y desinfección y no generan desprendimientos que contaminen los productos que se reciben</t>
  </si>
  <si>
    <t xml:space="preserve">Se cuenta con los siguientes equipos minimo en las salas de productos carnicos:
a. Mesones de material sanitarios con diseño que evita la contaminación y cuyas dimensiones son acordes con el volumen.
b.cuenta con las demas areas necesarias para el proceso de acondicionamiento de productos carnicos comestibles, areas de lavado, salado, y las demas que se requieran.
</t>
  </si>
  <si>
    <t>El Plan de muestreo está a disposición del Instituto Nacional de Vigilancia de Medicamentos y Alimentos – Invima.</t>
  </si>
  <si>
    <t>Los techos, lámparas y demás instalaciones suspendidas están diseñados y construidos de tal forma que impidan la acumulación de suciedad, reduzcan la condensación y con acabados en materiales sanitarios que impidan los desprendimientos de partículas</t>
  </si>
  <si>
    <t xml:space="preserve">Res  240 de 2013  Art.  29 N. 3.1 o Res 242 Art 22 N 1.2  según sea el caso. </t>
  </si>
  <si>
    <t>El temperatura del ambiente máxima del área  de acondicionamiento y corte  es de (diez) 10 °C.
Para el caso de plantas acondicionadoras de la especie aviar La temperatura máxima del área debe ser de 12°C.</t>
  </si>
  <si>
    <t xml:space="preserve">Res  240 de 2013  Art.  28  N 3.7.a o Res 242 de 2013 Art 22 N 3.1 según la especie </t>
  </si>
  <si>
    <t>Res  240 de 2013  Art.  29 o Res 242 de 2013 Art 22</t>
  </si>
  <si>
    <t xml:space="preserve">Res  240 de 2013  Art.  29 N. 1.1 o Res  242 de 2013  Art.  22 N. 1.1 </t>
  </si>
  <si>
    <t xml:space="preserve">Res  240 de 2013  Art.  29 N. 1.3 o Res  242 de 2013  Art.  22 N. 1.3 </t>
  </si>
  <si>
    <t xml:space="preserve">Res  240 de 2013  Art.  29 N. 2.2 o Res  242 de 2013  Art.  22 N. 2.1 </t>
  </si>
  <si>
    <t>Res  240 de 2013  Art.  29 N. 2.3 Res  242 de 2013  Art.  22 N. 2.4</t>
  </si>
  <si>
    <t>Res  240 de 2013  Art.  29 N. 2.4 o  Res  242 de 2013  Art.  22 N. 2.3</t>
  </si>
  <si>
    <t xml:space="preserve">Res  240 de 2013  Art.  29 N. 2.5 o Res  242 de 2013  Art.  22 N. 2.2 </t>
  </si>
  <si>
    <t xml:space="preserve">Res  240 2013 Art. 4 
Res  242 de 2013  Art. 4 </t>
  </si>
  <si>
    <t xml:space="preserve">Res  240 de 2013 Art. 5 N. 1 
Res  242 de 2013  Art. 5 N. 1 </t>
  </si>
  <si>
    <t>Res  240 de 2013 Art. 5 N. 2 
Res  242 de 2013  Art. 5 N. 2</t>
  </si>
  <si>
    <t xml:space="preserve">Res  240 de 2013 Art. 5 N. 4 
Res  242 de 2013  Art. 5 N. 4 </t>
  </si>
  <si>
    <t>Instrucciones: 
Para el diligenciamiento de la evaluación del nivel sanitario de cumplimiento se recomienda revisar cuidadosamente el Decreto 1500 de 2007, Decreto 2270 de 2012  y las Resoluciónes  240 y/o  242 de 2013 y aplicar los siguientes criterios:
1. En la casilla de Evaluación del Establecimiento indique el puntaje obtenido por la planta de desposte así:
      a.  Califique con uno (1) si el establecimiento cumple totalmente con la disposición reglamentaria evaluada
      b.  Califique con cero (0) si el establecimiento no cumple con la disposición reglamentaria evaluada o cumple parcialmente
      c.  Para los requerimientos que se encuentran señalados como opcionales (si los realiza el establecimiento) siga los parámetros de evaluación señalados en los literales a y b si el establecimiento realiza  la operación, de lo contrario califique con uno (1) e indique en la casilla de observaciones el comentario de no No aplica.
2.  En la casilla de observaciones describa los aspectos que considere necesario sobre el item evaluado y en caso de encontrar incumplimiento en la disposicion reglamentaria evaluada explique las razones y presente detalles, características o condiciones del incumplimiento.
3.  El Formato electrónico se encuentra formulado para realizar las operaciones aritméticas.
NOTA
El formato se encuentra formulado para facilitar la suma de las evaluaciones por categorías, por favor no toque las casillas de totales o subtotales. Esta sumatoria sirve como orientación al establecimiento con el fin de que establezca su nivel de cumplimiento para cada grupo de items relacionados frente a la reglamentación sanitaria.</t>
  </si>
  <si>
    <t>El establecimiento cuenta con áreas independientes que aseguran el desarrollo higiénico de las operaciones evitando la contaminación de la carne y los productos carnicos comestibles o visceras.</t>
  </si>
  <si>
    <t>Res  240 de 2013  Art. 6 N. 1 
Res  242 de 2013  Art. 6  N .1</t>
  </si>
  <si>
    <t xml:space="preserve">Res  240 de 2013  Art. 6 N. 2  
Res  242 de 2013  Art. 6 N. 2 </t>
  </si>
  <si>
    <t>Dentro de las instalaciones  no existen construcciones, viviendas o industrias ajenas a los procesos industriales de la carne y productos carnicos.</t>
  </si>
  <si>
    <t xml:space="preserve">Res  240 de 2013  Art. 6 N. 3 
Res  242 de 2013  Art. 6 N. 3 </t>
  </si>
  <si>
    <t>Res  240 de 2013  Art. 6 N. 4 
Res  242 de 2013  Art. 6 N 4</t>
  </si>
  <si>
    <t xml:space="preserve">Res  240 de 2013  Art. 6 N. 5 
Res  242 de 2013  Art. 6 N. 5 </t>
  </si>
  <si>
    <t>Res  240 de 2013  Art. 6 N. 6 
Res  242 de 2013  Art. 6 N. 8</t>
  </si>
  <si>
    <t>Res  240 de 2013  Art. 6 N. 7
Res  242 de 2013  Art. 6 N. 9</t>
  </si>
  <si>
    <t>Res  240 de 2013  Art. 6 N. 8
Res. 242 de 2013 Art. 6 N. 10</t>
  </si>
  <si>
    <t>Res  240 de 2013  Art. 6 N. 9
Res. 242 de 2013 Art. 6 N. 11</t>
  </si>
  <si>
    <t>Res  240 de 2013  Art. 6 N. 10
Res. 242 de 2013 Art. 6 N. 12</t>
  </si>
  <si>
    <t>Res  240 de 2013  Art. 6 N. 11
Res. 242 de 2013 Art. 6 N. 13</t>
  </si>
  <si>
    <t>Res  240 de 2013  Art. 6 N. 12
Res. 242 de 2013 Art. 6 N. 14</t>
  </si>
  <si>
    <t>Res  240 de 2013  Art. 6 N. 13
Res. 242 de 2013 Art. 6 N. 15</t>
  </si>
  <si>
    <t>Las áreas donde se procesa, manipula o almacena  la carne y productos carnicos comestibles están separadas de las áreas de productos no comestibles para evitar contaminación cruzada.</t>
  </si>
  <si>
    <t>Res  240 de 2013  Art. 6 N. 14
Res. 242 de 2013 Art. 6 N. 16</t>
  </si>
  <si>
    <t>Res  240 de 2013  Art. 6 N. 15
Res. 242 de 2013 Art. 6 N. 18</t>
  </si>
  <si>
    <t>El establecimiento cuenta con áreas independientes para el desarrollo del proceso  condiciones higiénicas evitando la contaminación de la carne y productos carnicos comestibles, las areas de proceso deberan  tener la iluminación necesaria en cuanto a intensidad y protección.</t>
  </si>
  <si>
    <t>Res  240 de 2013  Art. 6 N. 16
Res. 242 de 2013 Art. 6 N. 17</t>
  </si>
  <si>
    <t>Res  240 de 2013  Art. 6 N. 17
Res. 242 de 2013 Art. 6 N. 20</t>
  </si>
  <si>
    <t>Res  240 de 2013 Art 7 N.2
Res. 242 de 2013 Art 7 N.2</t>
  </si>
  <si>
    <t>Res  240 de 2013 Art 7 N.1
Res.242 de 2013 Art 7 N.1</t>
  </si>
  <si>
    <t>Res  240 de 2013 Art 7 N.3
Res.242 de 2013 Art 7 N.3 y 4</t>
  </si>
  <si>
    <t xml:space="preserve"> Res  240 de 2013 Art 7 N.4
Res. 242 de 2013 Art 7 N.5</t>
  </si>
  <si>
    <t xml:space="preserve"> Res  240 de 2013 Art 7 N.5
Res. 242 de 2013 Art 7 N.6</t>
  </si>
  <si>
    <t xml:space="preserve"> Res  240 de 2013 Art 7 N.6
Res. 242 de 2013 Art 7 N.7</t>
  </si>
  <si>
    <t xml:space="preserve">Entre las diferentes  áreas de proceso no existen escurrimientos de líquidos  y no se genera contaminación directa al producto en otras áreas o etapas del proceso
</t>
  </si>
  <si>
    <t>Res  240 de 2013 Art 7 N.7
Res. 242 de 2013 Art 7 N.8</t>
  </si>
  <si>
    <t>Dec. 1500 de 2007 Art. 26 N. 1.1.5. Res  240 y 242 de 2013  Art. 8</t>
  </si>
  <si>
    <t>Res  240 de 2013 Art 8 N.1
Res. 242 de 2013 Art 8 N.1</t>
  </si>
  <si>
    <t>Res  240 de 2013 Art 8 N.2
Res. 242 de 2013 Art 8 N.2</t>
  </si>
  <si>
    <t>Res  240 de 2013 Art 8 N.3
Res. 242 de 2013 Art 8 N.3</t>
  </si>
  <si>
    <t>Res  240 de 2013 Art 8 N.4
Res. 242 de 2013 Art 8 N.4</t>
  </si>
  <si>
    <t>Res  240 de 2013  Art. 9 N. 3
Res. 242 de 2013  Art. 9 N. 3</t>
  </si>
  <si>
    <t>Res  240 de 2013  Art. 10 N.1.1
Res. 242 de 2013  Art. 10 N.1.1</t>
  </si>
  <si>
    <t>Res  240 de 2013  Art. 10 N.1.2
Res. 242 de 2013  Art. 10 N.1.2</t>
  </si>
  <si>
    <t>Res  240 de 2013  Art. 10 N.1.3
Res. 242 de 2013  Art. 10 N.1.3</t>
  </si>
  <si>
    <t>Res  240 de 2013  Art. 10 N.1.4
Res. 242 de 2013  Art. 10 N.1.4</t>
  </si>
  <si>
    <t>Res  240 de 2013  Art. 10 N.1.5
Res. 242 de 2013  Art. 10 N.1.5</t>
  </si>
  <si>
    <t>Res  240 de 2013  Art. 10 N.1.6
Res. 242 de 2013  Art. 10 N.1.6</t>
  </si>
  <si>
    <t>Res  240 de 2013  Art. 10 N.1.7
Res. 242 de 2013  Art. 10 N.1.7</t>
  </si>
  <si>
    <t>Res  240 de 2013  Art. 10 N.1.9
Res. 242 de 2013  Art. 10 N.1.9</t>
  </si>
  <si>
    <t>Res  240 de 2013  Art. 10 N.1.10
Res. 242 de 2013  Art. 10 N.1.10</t>
  </si>
  <si>
    <t>Res  240 de 2013  Art. 10 N.1.11
Res. 242 de 2013  Art. 10 N.1.11</t>
  </si>
  <si>
    <t>Res  240 de 2013  Art. 10 N.1.12
Res. 242 de 2013  Art. 10 N.1.12</t>
  </si>
  <si>
    <t>Res  240 de 2013  Art. 10 N.1.13
Res. 242 de 2013  Art. 10 N.1.13</t>
  </si>
  <si>
    <t>Res  240 de 2013  Art. 10 N.1.14
Res. 242 de 2013  Art. 10 N.1.14</t>
  </si>
  <si>
    <t>Res  240 de 2013  Art. 10 N.1.15
Res. 242 de 2013  Art. 10 N.1.15</t>
  </si>
  <si>
    <t xml:space="preserve">Res  240 de 2013  Art. 10 N. 2
Res.242 de 2013 Art. 10 N. 2 </t>
  </si>
  <si>
    <t xml:space="preserve">Res  240 de 2013  Art. 10 N. 2.1 y 2.2
Res.242 de 2013 Art. 10 N. 2 </t>
  </si>
  <si>
    <t>En las áreas de proceso se dispone de lavamanos de accionamiento no manual, provisto de sistema de lavado con agua potable, desinfección y secado de manos</t>
  </si>
  <si>
    <t>Res  240 de 2013  Art. 10 N. 3.1
Res. 242 de 2013 Art. 10 N.3 ,1</t>
  </si>
  <si>
    <t>Res  240 de 2013  Art. 10 N. 3.2
Res  242 de 2013  Art. 10 N. 3.2</t>
  </si>
  <si>
    <t xml:space="preserve">Dec. 1500 de 2007 Art. 26 N. 1.1.8. Res  240 y 242 de 2013 Art. 11 </t>
  </si>
  <si>
    <t>Res  240 de 2013 Art. 12 N 1
Res. 242 de 2013  Art. 11 N.1</t>
  </si>
  <si>
    <t>Res  240 de 2013 Art. 12 N 3
Res. 242 de 2013  Art. 11 N.3</t>
  </si>
  <si>
    <t>La planta de acondicionamiento para su funcionamiento,  garantiza el suministro de agua potable y las condiciones para almacenar,monitorear, mantener la calidad del agua, temperatura, presión y distribución hacia todas las áreas, El tanque de almacenamiento está construido o revestido en materiales que garanticen la potabilidad del agua con una capacidad mínima para operar durante un (1) día de proceso.</t>
  </si>
  <si>
    <t>Res  240 de 2013 Art. Artículo 13. N. 1
Res. 242 de 2013 Art. 12</t>
  </si>
  <si>
    <t>Res  240 de 2013 Art. Artículo 13. N. 3
Res. 242 de 2013 Art. 12 N. 5</t>
  </si>
  <si>
    <t xml:space="preserve">Res  240 de 2013 Art. Artículo 13. N. 4
Res. 242 de 2013 Art. 12 N. 6
</t>
  </si>
  <si>
    <t xml:space="preserve">Res  240 de 2013 Art. Artículo 15
Res. 242 de 2013 Art. 13 N. 1, Art. 14 </t>
  </si>
  <si>
    <t>Res  240 de 2013 Art. Artículo 16 Artículo 117 N 12.2
Res. 242 de 2013 Art. 13 N. 2 y Art. 15</t>
  </si>
  <si>
    <t>Res  240 de 2013 Art. Artículo 17
Res.242 de 2013 Art. 13 N. 3, Art. 16</t>
  </si>
  <si>
    <t xml:space="preserve"> Res  240 de 2013  Art. 17 N. 1
Res.242 de 2013  Art. 16 N. 1</t>
  </si>
  <si>
    <t xml:space="preserve"> Res  240 de 2013  Art. 17 N. 2
Res.242 de 2013  Art. 16 N. 2</t>
  </si>
  <si>
    <t xml:space="preserve"> Res  240 de 2013  Art. 17 N. 3
Res.242 de 2013  Art. 16 N. 3</t>
  </si>
  <si>
    <t xml:space="preserve"> Res  240 de 2013  Art. 17 N. 4
Res.242 de 2013  Art. 16 N. 4</t>
  </si>
  <si>
    <t xml:space="preserve"> Res  240 de 2013  Art. 17 N. 5
Res.242 de 2013  Art. 16 N. 5</t>
  </si>
  <si>
    <t xml:space="preserve"> Res  240 de 2013  Art. 17 N. 6
Res.242 de 2013  Art. 16 N. 6</t>
  </si>
  <si>
    <t xml:space="preserve"> Res  240 de 2013  Art. 17 N. 7
Res.242 de 2013  Art. 16 N. 7</t>
  </si>
  <si>
    <t xml:space="preserve"> Res  240 de 2013  Art. 17 N. 8
Res.242 de 2013  Art. 16 N. 8</t>
  </si>
  <si>
    <t xml:space="preserve"> Res  240 de 2013  Art. 17 N. 9
Res.242 de 2013  Art. 16 N. 9</t>
  </si>
  <si>
    <t xml:space="preserve"> Res  240 de 2013  Art. 17 N. 10
Res.242 de 2013  Art. 16 N. 10</t>
  </si>
  <si>
    <t xml:space="preserve"> Res  240 de 2013  Art. 17 N. 11
Res.242 de 2013  Art. 16 N. 11</t>
  </si>
  <si>
    <t xml:space="preserve"> Res  240 de 2013  Art. 17 N. 12
Res.242 de 2013  Art. 16 N. 12</t>
  </si>
  <si>
    <t xml:space="preserve"> Res  240 de 2013  Art. 17 N. 13
Res.242 de 2013  Art. 16 N. 13</t>
  </si>
  <si>
    <t xml:space="preserve"> Res  240 de 2013  Art. 17 N. 14
Res.242 de 2013  Art. 16 N. 14</t>
  </si>
  <si>
    <t xml:space="preserve"> Res  240 de 2013  Art. 17 N. 15
Res.242 de 2013  Art. 16 N. 15</t>
  </si>
  <si>
    <t xml:space="preserve"> Res  240 de 2013  Art. 17 N. 16
Res.242 de 2013  Art. 16 N. 16</t>
  </si>
  <si>
    <t xml:space="preserve"> Res  240 de 2013  Art. 17 N. 17
Res.242 de 2013  Art. 16 N. 17</t>
  </si>
  <si>
    <t xml:space="preserve"> Res  240 de 2013  Art. 17 N. 18
Res.242 de 2013  Art. 16 N. 18</t>
  </si>
  <si>
    <t xml:space="preserve"> Res  240 de 2013  Art. 17 N. 19
Res.242 de 2013  Art. 16 N. 19</t>
  </si>
  <si>
    <t xml:space="preserve"> Res  240 de 2013  Art. 17 N. 20
Res.242 de 2013  Art. 16 N. 20</t>
  </si>
  <si>
    <t xml:space="preserve">Res  240 de 2013 Art 18  
Res. 242 de 2013 Art. 17 </t>
  </si>
  <si>
    <t>Res  240 de 2013 Art 30 N. 2.1
Res. 242 de 2013  Art. 23 N. 2.1</t>
  </si>
  <si>
    <t>Res  240 de 2013 Art 30 N. 2.2
Res. 242 de 2013  Art. 23 N. 2.2</t>
  </si>
  <si>
    <t>Res  240 de 2013 Art 30 N. 2.3
Res. 242 de 2013  Art. 23 N. 2.3</t>
  </si>
  <si>
    <t>Res  240 de 2013 Art 30 N. 2.4
Res. 242 de 2013  Art. 23 N. 2.4</t>
  </si>
  <si>
    <t>Res  240 de 2013 Art 30 N. 2.5
Res. 242 de 2013  Art. 23 N. 2.5</t>
  </si>
  <si>
    <t>Res  240 de 2013 Art 30 N. 2.6
Res. 242 de 2013  Art. 23 N. 2.5,1</t>
  </si>
  <si>
    <t>Res  240 de 2013  Art.  29 N. 3.2
Res. 242 de 2013  Art. 22 N. 3.2</t>
  </si>
  <si>
    <t>Res  240 de 2013 Art 30 N. 2.7
Res. 242 de 2013  Art. 23 N.3  3.1</t>
  </si>
  <si>
    <t>Res  240 de 2013  Art.  28 N. 1.1
Res. 242 de 2013 Art. 24 N. 1.1</t>
  </si>
  <si>
    <t>Res  240 de 2013  Art.  28 N. 1.2
Res. 242 de 2013 Art. 24 N. 1.2</t>
  </si>
  <si>
    <t>Res  240 de 2013  Art.  28 N. 1.3
Res. 242 de 2013 Art. 24 N. 1.3</t>
  </si>
  <si>
    <t>Res  240 de 2013  Art.  28 N. 1.5
Res. 242 de 2013 Art. 24 N. 1.5</t>
  </si>
  <si>
    <t>Res  240 de 2013  Art.  28. N 2.1
Res. 242 de 2013Art. 24 N. 2.1</t>
  </si>
  <si>
    <t>Res  240 de 2013  Art.  28. N 2.2
Res. 242 de 2013Art. 24 N. 2.2</t>
  </si>
  <si>
    <t>Res  240 de 2013  Art.  28  N 3.2
Res. 242 de 2013Art. 24 N.3.2</t>
  </si>
  <si>
    <t>Res  240 de 2013  Art.  28  N 3.3
Res. 242 de 2013Art. 24 N.3.3</t>
  </si>
  <si>
    <t>Res  240 de 2013  Art.  28  N 3.4
Res. 242 de 2013Art. 24 N.3.4</t>
  </si>
  <si>
    <t>Res  240 de 2013  Art.  28  N 3.6
Res. 242 de 2013Art. 24 N.3.6</t>
  </si>
  <si>
    <t xml:space="preserve">Res 240 de 2013  Art. 31 N. 2.2
Res. 242 de 2013Art. 24 N. 3.11 - 3,12
</t>
  </si>
  <si>
    <t>Res  240 de 2013  Art.  28  N 3.8
Res. 242 de 2013Art. 24 N. 3.13</t>
  </si>
  <si>
    <t>Res  240 de 2013  Art.  28  N 3.9
Res. 242 de 2013Art. 24 N. 3.14</t>
  </si>
  <si>
    <t>Todos los productos cárnicos comestibles despachados cumplen las condiciones establecidas en la Resolución 240 de 2013 y 242 de 2013</t>
  </si>
  <si>
    <t>Res 240 de 2013  Art.  31    Res. 242 de 2013Art. 25</t>
  </si>
  <si>
    <t>Res  240 de 2013  Art.  28   Res. 242 de 2013 Art. 24</t>
  </si>
  <si>
    <t>Art.26 N. 1.1.1. D. 1500; Art. 5 Res 240 de 2013   Res. 242 de 2013 Art. 17</t>
  </si>
  <si>
    <t>Dec. 1500 de 2007 Art. 26 N. 1.1.13. y Res. 240 de 2007 Art. 13   Res. 242 de 2013 Art. 13-14</t>
  </si>
  <si>
    <t>Dec. 1500 de 2007 Art. 26 N. 1.1.11. Res 240  Art. 13  Res. 242 de 2013 Art. 12</t>
  </si>
  <si>
    <t>Dec. 1500 de 2007 Art. 26 N. 1.1.9. Res 240  de 2013 Art. 12  Res. 242 de 2013 Art. 12</t>
  </si>
  <si>
    <t>Res  240  y 242 de 2013  Art. 10 N. 3</t>
  </si>
  <si>
    <t>Res  240 de 2013  Art. 10 N.2  Res. 242 de 2013 Art. 10</t>
  </si>
  <si>
    <t>Dec. 1500 de 2007 Art. 26 N. 1.1.7. Res  240 de 2013 Art. 10   Res. 242 de 2013 Art. 10</t>
  </si>
  <si>
    <t>Res  240 de 2013 Art. 10 N.1  Res. 242 de 2013 Art. 10</t>
  </si>
  <si>
    <t>Dec. 1500 de 2007 Art. 26 N. 1.1.6. Res 240 de 2013 Art. 9   Res. 242 de 2013 Art. 9</t>
  </si>
  <si>
    <t>Dec. 1500 de 2007 Art. 26 N. 1.1.4. Art. 7  Res  240 y 242 de 2013 Art. 7  Res. 242 de 2013 Art. 7</t>
  </si>
  <si>
    <t>Dec. 1500 de 2007 de 2007 Art. 26 N. 1.1.3.  Res  240 de 2013 Art. 6   Res. 242 de 2013 Art. 6</t>
  </si>
  <si>
    <t>Dec. 1500 de 2007 de 2007 Art. 25 N. 1.1.2. Art. 5 Res  240 de 2013  Res. 242 de 2013Art. 5</t>
  </si>
  <si>
    <t>Dec. 1500 de 2007 de 2007 Art. 26 N. 1.1. Res 240 de 2013 Art. 4  Res. 242 de 2013 Art. 4</t>
  </si>
  <si>
    <t>Se cuenta con oficinas y dependencias administrativas ,  cuenta con área de cafetería y  social</t>
  </si>
  <si>
    <t>Res 240 de 2013  Art. 32    Res. 242 de 2013 Art. 26. N. 1</t>
  </si>
  <si>
    <t>Res 240 de 2013  Art 32
Res. 242 de 2013 Art. 26. N. 1</t>
  </si>
  <si>
    <t>Res 240 de 2013  Art. 32 N. 2
Res. 242 de 2013 Art. 26. N. 1</t>
  </si>
  <si>
    <t>Res 240 de 2013  Art. 32 N. 3
Res. 242 de 2013 Art. 26. N. 2</t>
  </si>
  <si>
    <t>Res 240 de 2013  Art. 32 N. 4
Res. 242 de 2013 Art. 26. N. 3</t>
  </si>
  <si>
    <t>Res 240 de 2013  Art. 32 N. 5
Res. 242 de 2013 Art. 26. N. 4</t>
  </si>
  <si>
    <t xml:space="preserve">Res 240 de 2013   Art. 32 N. 5 y  6  
Res. 242 de 2013Art. 26. N. 5 y 6
</t>
  </si>
  <si>
    <t>Res 240 de 2013  Art. 32 N. 7
Res. 242 de 2013 Art. 26. N. 7</t>
  </si>
  <si>
    <t>Res 240 de 2013  Art. 32 N. 8
Res. 242 de 2013 Art. 26. N. 9</t>
  </si>
  <si>
    <t>Res 240 de 2013 Artículo 33
Res. 242 de 2013Art. 27</t>
  </si>
  <si>
    <t>Res 240 de 2013 Artículo 33, 34, 35, 36, 37 y 38</t>
  </si>
  <si>
    <t>Res 240 de 2013 Art 36 
Res. 242 de 2013Art. 30</t>
  </si>
  <si>
    <t xml:space="preserve">
Res 240 de 2013 Art 37
Res. 242 de 2013Art. 31</t>
  </si>
  <si>
    <t>Res 240 de 2013 Art 38
Res. 242 de 2013Art. 32</t>
  </si>
  <si>
    <t>Res 240 de 2013 Artículo 34.1
Res. 242 de 2013Art. 28</t>
  </si>
  <si>
    <t>Res 240 de 2013 Artículo 35.1
Res. 242 de 2013Art. 29</t>
  </si>
  <si>
    <t>El establecimiento cuenta con sistemas de ventilación adecuados  para controlar la codensación de las áreas de proceso y empaque de la carne y productos carnicos comestibles, y asegura el bienestar de los empleados.</t>
  </si>
  <si>
    <t>Las lámparas cuentan  con sistemas de protección para evitar la contaminación de la carne y productos carnicos comestibles, en caso de ruptura o cualquier accidente</t>
  </si>
  <si>
    <t>Se cuenta con un sistema de disposición de  productos no comestibles que garantizan las codiciones de higiene de la carne y productos carnicos comestibles  y evita la acumulación de los mismos.</t>
  </si>
  <si>
    <t>El  vehículo de transporte de carne y productos carnicos comestibles tiene la temperatura requerida por los productos a transportar.</t>
  </si>
  <si>
    <t xml:space="preserve">El producto es conducido desde el exterior hasta el lugar de manipulación, en el interior del establecimiento  evitando la contaminación de la carne y productos carnicos comestibles. </t>
  </si>
  <si>
    <t>La temperatura de refrigeración de la carne es maximo de 7°C, para carne de aves es de 4°C,  los productos cárnicos comestibles es máximo de 5°C , para aves es de 4°C.</t>
  </si>
  <si>
    <r>
      <t>Programa de proveedores. La planta ha diseñado e implementado un programa de proveedores para controlar</t>
    </r>
    <r>
      <rPr>
        <sz val="10"/>
        <color indexed="10"/>
        <rFont val="Arial Narrow"/>
        <family val="2"/>
      </rPr>
      <t xml:space="preserve"> </t>
    </r>
    <r>
      <rPr>
        <sz val="10"/>
        <rFont val="Arial Narrow"/>
        <family val="2"/>
      </rPr>
      <t xml:space="preserve"> materias primas, insumos y material de empaque, y cuenta con los procedimientos de evaluación y seguimiento de los proveedores, de forma que cumplan con los requisitos  sanitarios; listas de proveedores aprobados con su identificación, criterios de aceptación y rechazo para cada uno de los productos que ingresen al establecimiento. </t>
    </r>
  </si>
  <si>
    <t>Cuando se almacenan carne y productos carnicos comestibles se cuenta con estantes que permiten la circulación del frío.</t>
  </si>
  <si>
    <t>Se cuenta, con cuartos de almacenamiento, refrigeración o congelación los cuales cumplen  con los requisitos señalados para estos, en en el artículo 28 de la Resolución 240 de 2013 y articulo 24 de la Resolución 242 de 2013.</t>
  </si>
  <si>
    <t>Res  240 de 2013  Art.30   Res. 242 de 2013 Art. 23</t>
  </si>
  <si>
    <t>Recepción de materia prima y materiales de empaque</t>
  </si>
  <si>
    <t>Despacho de carne y productos cárnicos comestibles</t>
  </si>
  <si>
    <t>La temperatura máxima a la que se despacha la carne de bovino y porcino  hasta 7 °C , carne de ave hasta 4°C y  los productos cárnicos comestibles es de 5°C. Para carne de cualquier especie y productos cárnicos comestibles congelados la temperatura es de -18 ºC o menor.</t>
  </si>
  <si>
    <t>La carne , menudencias y vísceras se despachan evitando su contaminación.</t>
  </si>
  <si>
    <t xml:space="preserve">Si cuenta con área o taller de mantenimiento se encuentra bien ubicado y en condiciones de limpieza y no genera contaminación a las áreas de proceso. </t>
  </si>
  <si>
    <t>RESULTADOS PRESENTADOS POR LA PLANTA DE ACONDICIONAMIENTO</t>
  </si>
  <si>
    <t>Res  240 de 2013  Art. 9 N. 1
Res. 242 de 2013  Art. 9 N. 1</t>
  </si>
  <si>
    <t>Instrucciones generales para diligenciar el formulario.
• La información contenida en el formato es confidencial y de uso exclusivo para el Invima
• Diligencie el formato en letra clara y legible, “sin enmendaduras ni tachones”.</t>
  </si>
  <si>
    <r>
      <t xml:space="preserve">            </t>
    </r>
    <r>
      <rPr>
        <b/>
        <sz val="16"/>
        <rFont val="Arial Narrow"/>
        <family val="2"/>
      </rPr>
      <t xml:space="preserve">      FORMATO DE EVALUACION DEL NIVEL SANITARIO DE CUMPLIMIENTO PARA ESTABLECIMIENTOS ACONDICIONADORES DE CARNE Y PRODUCTOS CARNICOS COMESTIBLES. </t>
    </r>
    <r>
      <rPr>
        <b/>
        <sz val="12"/>
        <rFont val="Arial Narrow"/>
        <family val="2"/>
      </rPr>
      <t xml:space="preserve">
* ESTE FORMATO APLICA PARA  LOS ESTABLECIMIENTOS QUE REALIZAN LAS SIGUEINTES ACTIVIDADES:
</t>
    </r>
    <r>
      <rPr>
        <sz val="12"/>
        <rFont val="Arial Narrow"/>
        <family val="2"/>
      </rPr>
      <t xml:space="preserve"> • Establecimientos, diferentes a expendios, en los que se efectúen una o varias operaciones relacionadas con corte, fraccionamiento, porcionado o actividades similares realizadas a la carne  de Bovinos, Porcinos y Aves.
• Establecimientos que realicen lavado, corte o fraccionamiento de productos cárnicos comestibles de Bovinos, Porcinos y Aves.</t>
    </r>
    <r>
      <rPr>
        <b/>
        <sz val="12"/>
        <rFont val="Arial Narrow"/>
        <family val="2"/>
      </rPr>
      <t xml:space="preserve">
</t>
    </r>
  </si>
  <si>
    <t xml:space="preserve">Seleccione de que especies proviene la materia prima carnica:                                                         Tipo de producto 
Bovino ___                                                                                                                                             Carne   _____
Porcino___                                                                                                                                             Productos carnicos comestibles ______
Aviar____                                                                                                                                                (Visceras bovinas y porcinas y/o Menudencias de aves)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</si>
</sst>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2]\ * #,##0.00_ ;_ [$€-2]\ * \-#,##0.00_ ;_ [$€-2]\ * &quot;-&quot;??_ "/>
  </numFmts>
  <fonts count="20" x14ac:knownFonts="1">
    <font>
      <sz val="11"/>
      <color theme="1"/>
      <name val="Calibri"/>
      <family val="2"/>
      <scheme val="minor"/>
    </font>
    <font>
      <sz val="10"/>
      <name val="Arial Narrow"/>
      <family val="2"/>
    </font>
    <font>
      <b/>
      <sz val="14"/>
      <name val="Arial Narrow"/>
      <family val="2"/>
    </font>
    <font>
      <b/>
      <sz val="11"/>
      <name val="Arial Narrow"/>
      <family val="2"/>
    </font>
    <font>
      <sz val="11"/>
      <name val="Arial Narrow"/>
      <family val="2"/>
    </font>
    <font>
      <b/>
      <sz val="10"/>
      <name val="Arial Narrow"/>
      <family val="2"/>
    </font>
    <font>
      <b/>
      <sz val="12"/>
      <name val="Arial Narrow"/>
      <family val="2"/>
    </font>
    <font>
      <sz val="14"/>
      <name val="Arial Narrow"/>
      <family val="2"/>
    </font>
    <font>
      <b/>
      <sz val="9"/>
      <name val="Arial Narrow"/>
      <family val="2"/>
    </font>
    <font>
      <b/>
      <i/>
      <sz val="10"/>
      <name val="Arial Narrow"/>
      <family val="2"/>
    </font>
    <font>
      <sz val="10"/>
      <color indexed="10"/>
      <name val="Arial Narrow"/>
      <family val="2"/>
    </font>
    <font>
      <i/>
      <sz val="10"/>
      <name val="Arial Narrow"/>
      <family val="2"/>
    </font>
    <font>
      <b/>
      <sz val="10"/>
      <color indexed="10"/>
      <name val="Arial Narrow"/>
      <family val="2"/>
    </font>
    <font>
      <b/>
      <sz val="8"/>
      <name val="Arial Narrow"/>
      <family val="2"/>
    </font>
    <font>
      <sz val="12"/>
      <name val="Arial Narrow"/>
      <family val="2"/>
    </font>
    <font>
      <b/>
      <sz val="16"/>
      <name val="Arial Narrow"/>
      <family val="2"/>
    </font>
    <font>
      <sz val="10"/>
      <name val="Arial"/>
      <family val="2"/>
    </font>
    <font>
      <sz val="11"/>
      <color theme="1"/>
      <name val="Calibri"/>
      <family val="2"/>
      <scheme val="minor"/>
    </font>
    <font>
      <sz val="10"/>
      <color rgb="FFFF0000"/>
      <name val="Arial Narrow"/>
      <family val="2"/>
    </font>
    <font>
      <sz val="11"/>
      <color rgb="FF00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theme="0"/>
        <bgColor indexed="64"/>
      </patternFill>
    </fill>
    <fill>
      <patternFill patternType="solid">
        <fgColor theme="0" tint="-0.499984740745262"/>
        <bgColor indexed="64"/>
      </patternFill>
    </fill>
  </fills>
  <borders count="4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s>
  <cellStyleXfs count="5">
    <xf numFmtId="0" fontId="0" fillId="0" borderId="0"/>
    <xf numFmtId="165" fontId="16" fillId="0" borderId="0" applyFont="0" applyFill="0" applyBorder="0" applyAlignment="0" applyProtection="0"/>
    <xf numFmtId="0" fontId="16" fillId="0" borderId="0"/>
    <xf numFmtId="9" fontId="17" fillId="0" borderId="0" applyFont="0" applyFill="0" applyBorder="0" applyAlignment="0" applyProtection="0"/>
    <xf numFmtId="9" fontId="16" fillId="0" borderId="0" applyFont="0" applyFill="0" applyBorder="0" applyAlignment="0" applyProtection="0"/>
  </cellStyleXfs>
  <cellXfs count="182">
    <xf numFmtId="0" fontId="0" fillId="0" borderId="0" xfId="0"/>
    <xf numFmtId="0" fontId="1" fillId="0" borderId="0" xfId="0"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0" fontId="5" fillId="3" borderId="3" xfId="0" applyFont="1" applyFill="1" applyBorder="1" applyAlignment="1" applyProtection="1">
      <alignment vertical="center" wrapText="1"/>
    </xf>
    <xf numFmtId="0" fontId="5" fillId="4" borderId="1" xfId="0" applyFont="1" applyFill="1" applyBorder="1" applyAlignment="1" applyProtection="1">
      <alignment vertical="center" wrapText="1"/>
    </xf>
    <xf numFmtId="0" fontId="1" fillId="0" borderId="2" xfId="0" applyFont="1" applyFill="1" applyBorder="1" applyAlignment="1" applyProtection="1">
      <alignment vertical="center" wrapText="1"/>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5" fillId="4" borderId="2" xfId="0" applyFont="1" applyFill="1" applyBorder="1" applyAlignment="1" applyProtection="1">
      <alignment vertical="center" wrapText="1"/>
    </xf>
    <xf numFmtId="0" fontId="5" fillId="3" borderId="2" xfId="0" applyFont="1" applyFill="1" applyBorder="1" applyAlignment="1" applyProtection="1">
      <alignment vertical="center" wrapText="1"/>
    </xf>
    <xf numFmtId="0" fontId="5" fillId="4" borderId="3" xfId="0" applyFont="1" applyFill="1" applyBorder="1" applyAlignment="1" applyProtection="1">
      <alignment horizontal="left" vertical="center" wrapText="1"/>
    </xf>
    <xf numFmtId="0" fontId="1" fillId="0" borderId="12" xfId="0" applyFont="1" applyFill="1" applyBorder="1" applyAlignment="1" applyProtection="1">
      <alignment vertical="center" wrapText="1"/>
    </xf>
    <xf numFmtId="0" fontId="1" fillId="2" borderId="13"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0" borderId="10" xfId="0" applyFont="1" applyFill="1" applyBorder="1" applyAlignment="1" applyProtection="1">
      <alignment vertical="center" wrapText="1"/>
    </xf>
    <xf numFmtId="0" fontId="1" fillId="2" borderId="0" xfId="0" applyFont="1" applyFill="1" applyBorder="1" applyAlignment="1" applyProtection="1">
      <alignment horizontal="center" vertical="center" wrapText="1"/>
    </xf>
    <xf numFmtId="0" fontId="1" fillId="3" borderId="3" xfId="0" applyFont="1" applyFill="1" applyBorder="1" applyAlignment="1" applyProtection="1">
      <alignment vertical="center" wrapText="1"/>
    </xf>
    <xf numFmtId="0" fontId="5" fillId="0" borderId="12" xfId="0" applyFont="1" applyFill="1" applyBorder="1" applyAlignment="1" applyProtection="1">
      <alignment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164" fontId="2" fillId="0" borderId="12" xfId="3" applyNumberFormat="1" applyFont="1" applyFill="1" applyBorder="1" applyAlignment="1" applyProtection="1">
      <alignment horizontal="center" vertical="center" wrapText="1"/>
    </xf>
    <xf numFmtId="0" fontId="1" fillId="5" borderId="4" xfId="0" applyFont="1" applyFill="1" applyBorder="1" applyAlignment="1" applyProtection="1">
      <alignment vertical="center" wrapText="1"/>
    </xf>
    <xf numFmtId="0" fontId="1" fillId="5" borderId="2" xfId="0" applyFont="1" applyFill="1" applyBorder="1" applyAlignment="1" applyProtection="1">
      <alignment vertical="center" wrapText="1"/>
    </xf>
    <xf numFmtId="0" fontId="1" fillId="5" borderId="6" xfId="0" applyFont="1" applyFill="1" applyBorder="1" applyAlignment="1" applyProtection="1">
      <alignment vertical="center" wrapText="1"/>
    </xf>
    <xf numFmtId="0" fontId="5" fillId="6" borderId="2" xfId="0" applyFont="1" applyFill="1" applyBorder="1" applyAlignment="1" applyProtection="1">
      <alignment vertical="center" wrapText="1"/>
    </xf>
    <xf numFmtId="0" fontId="2" fillId="3" borderId="18" xfId="0" applyFont="1" applyFill="1" applyBorder="1" applyAlignment="1" applyProtection="1">
      <alignment horizontal="center" vertical="center" wrapText="1"/>
    </xf>
    <xf numFmtId="0" fontId="8" fillId="0" borderId="12" xfId="0" applyFont="1" applyFill="1" applyBorder="1" applyAlignment="1" applyProtection="1">
      <alignment vertical="center" wrapText="1"/>
    </xf>
    <xf numFmtId="0" fontId="1" fillId="2" borderId="45"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5" fillId="4" borderId="29"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6" borderId="6"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5" borderId="3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protection locked="0"/>
    </xf>
    <xf numFmtId="0" fontId="19" fillId="0" borderId="8" xfId="0" applyFont="1" applyBorder="1" applyProtection="1">
      <protection locked="0"/>
    </xf>
    <xf numFmtId="0" fontId="19" fillId="0" borderId="1" xfId="0" applyFont="1" applyBorder="1" applyProtection="1">
      <protection locked="0"/>
    </xf>
    <xf numFmtId="0" fontId="19" fillId="0" borderId="2" xfId="0" applyFont="1" applyBorder="1" applyProtection="1">
      <protection locked="0"/>
    </xf>
    <xf numFmtId="0" fontId="19" fillId="0" borderId="10" xfId="0" applyFont="1" applyBorder="1" applyProtection="1">
      <protection locked="0"/>
    </xf>
    <xf numFmtId="0" fontId="5" fillId="5" borderId="0"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1" fillId="5" borderId="0" xfId="0" applyFont="1" applyFill="1" applyBorder="1" applyAlignment="1" applyProtection="1">
      <alignment vertical="center" wrapText="1"/>
      <protection locked="0"/>
    </xf>
    <xf numFmtId="0" fontId="1" fillId="5" borderId="0" xfId="0" applyFont="1" applyFill="1" applyBorder="1" applyAlignment="1" applyProtection="1">
      <alignment horizontal="center" vertical="center" wrapText="1"/>
      <protection locked="0"/>
    </xf>
    <xf numFmtId="0" fontId="1" fillId="5" borderId="19" xfId="0" applyFont="1" applyFill="1" applyBorder="1" applyAlignment="1" applyProtection="1">
      <alignment horizontal="center" vertical="center" wrapText="1"/>
      <protection locked="0"/>
    </xf>
    <xf numFmtId="0" fontId="1" fillId="5" borderId="0" xfId="0" applyFont="1" applyFill="1" applyAlignment="1" applyProtection="1">
      <alignment vertical="center" wrapText="1"/>
      <protection locked="0"/>
    </xf>
    <xf numFmtId="0" fontId="1" fillId="5" borderId="0" xfId="0" applyFont="1" applyFill="1" applyAlignment="1" applyProtection="1">
      <alignment horizontal="center" vertical="center" wrapText="1"/>
      <protection locked="0"/>
    </xf>
    <xf numFmtId="0" fontId="1" fillId="5" borderId="16" xfId="0" applyFont="1" applyFill="1" applyBorder="1" applyAlignment="1" applyProtection="1">
      <alignment vertical="center" wrapText="1"/>
      <protection locked="0"/>
    </xf>
    <xf numFmtId="0" fontId="1" fillId="5" borderId="16" xfId="0" applyFont="1" applyFill="1" applyBorder="1" applyAlignment="1" applyProtection="1">
      <alignment horizontal="center" vertical="center" wrapText="1"/>
      <protection locked="0"/>
    </xf>
    <xf numFmtId="0" fontId="0" fillId="0" borderId="0" xfId="0" applyProtection="1">
      <protection locked="0"/>
    </xf>
    <xf numFmtId="0" fontId="0" fillId="5" borderId="0" xfId="0" applyFill="1" applyProtection="1">
      <protection locked="0"/>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5" fillId="4" borderId="46" xfId="0" applyFont="1" applyFill="1" applyBorder="1" applyAlignment="1" applyProtection="1">
      <alignment horizontal="center" vertical="center" wrapText="1"/>
      <protection locked="0"/>
    </xf>
    <xf numFmtId="0" fontId="5" fillId="4" borderId="47"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12" fillId="4" borderId="2" xfId="0" applyFont="1" applyFill="1" applyBorder="1" applyAlignment="1" applyProtection="1">
      <alignment horizontal="center" vertical="center" wrapText="1"/>
      <protection locked="0"/>
    </xf>
    <xf numFmtId="0" fontId="1" fillId="3" borderId="3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2" fillId="3" borderId="3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0" borderId="7" xfId="0" applyFont="1" applyBorder="1" applyAlignment="1" applyProtection="1">
      <alignment horizontal="left" vertical="center" wrapText="1"/>
    </xf>
    <xf numFmtId="0" fontId="1" fillId="0" borderId="28" xfId="0" applyFont="1" applyBorder="1" applyAlignment="1" applyProtection="1">
      <alignment horizontal="left" vertical="center" wrapText="1"/>
    </xf>
    <xf numFmtId="0" fontId="1" fillId="3" borderId="17" xfId="0" applyFont="1" applyFill="1" applyBorder="1" applyAlignment="1" applyProtection="1">
      <alignment horizontal="center" vertical="center" wrapText="1"/>
    </xf>
    <xf numFmtId="0" fontId="1" fillId="3" borderId="35" xfId="0" applyFont="1" applyFill="1" applyBorder="1" applyAlignment="1" applyProtection="1">
      <alignment horizontal="center" vertical="center" wrapText="1"/>
    </xf>
    <xf numFmtId="0" fontId="1" fillId="3" borderId="36" xfId="0" applyFont="1" applyFill="1" applyBorder="1" applyAlignment="1" applyProtection="1">
      <alignment horizontal="center" vertical="center" wrapText="1"/>
    </xf>
    <xf numFmtId="0" fontId="1" fillId="0" borderId="32" xfId="0" applyFont="1" applyFill="1" applyBorder="1" applyAlignment="1" applyProtection="1">
      <alignment horizontal="left" vertical="center" wrapText="1"/>
    </xf>
    <xf numFmtId="0" fontId="1" fillId="0" borderId="12" xfId="0" applyFont="1" applyFill="1" applyBorder="1" applyAlignment="1" applyProtection="1">
      <alignment horizontal="left" vertical="center" wrapText="1"/>
    </xf>
    <xf numFmtId="0" fontId="1" fillId="0" borderId="34" xfId="0" applyFont="1" applyFill="1" applyBorder="1" applyAlignment="1" applyProtection="1">
      <alignment horizontal="left" vertical="center" wrapText="1"/>
    </xf>
    <xf numFmtId="0" fontId="1" fillId="0" borderId="33" xfId="0" applyFont="1" applyFill="1" applyBorder="1" applyAlignment="1" applyProtection="1">
      <alignment horizontal="left" vertical="center" wrapText="1"/>
    </xf>
    <xf numFmtId="0" fontId="1" fillId="0" borderId="7"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13" fillId="3" borderId="35" xfId="0" applyFont="1" applyFill="1" applyBorder="1" applyAlignment="1" applyProtection="1">
      <alignment horizontal="left" vertical="center" wrapText="1"/>
    </xf>
    <xf numFmtId="0" fontId="13" fillId="3" borderId="36"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43" xfId="0" applyFont="1" applyFill="1" applyBorder="1" applyAlignment="1" applyProtection="1">
      <alignment horizontal="left" vertical="center" wrapText="1"/>
    </xf>
    <xf numFmtId="0" fontId="1" fillId="0" borderId="44" xfId="0" applyFont="1" applyFill="1" applyBorder="1" applyAlignment="1" applyProtection="1">
      <alignment horizontal="left" vertical="center" wrapText="1"/>
    </xf>
    <xf numFmtId="0" fontId="5" fillId="3" borderId="35" xfId="0" applyFont="1" applyFill="1" applyBorder="1" applyAlignment="1" applyProtection="1">
      <alignment horizontal="left" vertical="center" wrapText="1"/>
    </xf>
    <xf numFmtId="0" fontId="5" fillId="3" borderId="36"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35" xfId="0" applyFont="1" applyFill="1" applyBorder="1" applyAlignment="1" applyProtection="1">
      <alignment horizontal="left" vertical="center" wrapText="1"/>
    </xf>
    <xf numFmtId="0" fontId="2" fillId="3" borderId="36"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0" fontId="1" fillId="5" borderId="12" xfId="0" applyFont="1" applyFill="1" applyBorder="1" applyAlignment="1" applyProtection="1">
      <alignment horizontal="left" vertical="center" wrapText="1"/>
    </xf>
    <xf numFmtId="0" fontId="1" fillId="5" borderId="33" xfId="0" applyFont="1" applyFill="1" applyBorder="1" applyAlignment="1" applyProtection="1">
      <alignment horizontal="left" vertical="center" wrapText="1"/>
    </xf>
    <xf numFmtId="0" fontId="1" fillId="5" borderId="21" xfId="0" applyFont="1" applyFill="1" applyBorder="1" applyAlignment="1" applyProtection="1">
      <alignment horizontal="left" vertical="center" wrapText="1"/>
    </xf>
    <xf numFmtId="0" fontId="1" fillId="5" borderId="14" xfId="0" applyFont="1" applyFill="1" applyBorder="1" applyAlignment="1" applyProtection="1">
      <alignment horizontal="left" vertical="center" wrapText="1"/>
    </xf>
    <xf numFmtId="0" fontId="1" fillId="5" borderId="15" xfId="0" applyFont="1" applyFill="1" applyBorder="1" applyAlignment="1" applyProtection="1">
      <alignment horizontal="left" vertical="center" wrapText="1"/>
    </xf>
    <xf numFmtId="0" fontId="1" fillId="5" borderId="42" xfId="0" applyFont="1" applyFill="1" applyBorder="1" applyAlignment="1" applyProtection="1">
      <alignment horizontal="left" vertical="center" wrapText="1"/>
    </xf>
    <xf numFmtId="0" fontId="1" fillId="5" borderId="39" xfId="0" applyFont="1" applyFill="1" applyBorder="1" applyAlignment="1" applyProtection="1">
      <alignment horizontal="left" vertical="center" wrapText="1"/>
    </xf>
    <xf numFmtId="0" fontId="1" fillId="5" borderId="40" xfId="0" applyFont="1" applyFill="1" applyBorder="1" applyAlignment="1" applyProtection="1">
      <alignment horizontal="left" vertical="center" wrapText="1"/>
    </xf>
    <xf numFmtId="0" fontId="1" fillId="5" borderId="41" xfId="0" applyFont="1" applyFill="1" applyBorder="1" applyAlignment="1" applyProtection="1">
      <alignment horizontal="left" vertical="center" wrapText="1"/>
    </xf>
    <xf numFmtId="0" fontId="1" fillId="5" borderId="7" xfId="0" applyFont="1" applyFill="1" applyBorder="1" applyAlignment="1" applyProtection="1">
      <alignment horizontal="left" vertical="center" wrapText="1"/>
    </xf>
    <xf numFmtId="0" fontId="1" fillId="5" borderId="28" xfId="0" applyFont="1" applyFill="1" applyBorder="1" applyAlignment="1" applyProtection="1">
      <alignment horizontal="left" vertical="center" wrapText="1"/>
    </xf>
    <xf numFmtId="0" fontId="5" fillId="4" borderId="32" xfId="0" applyFont="1" applyFill="1" applyBorder="1" applyAlignment="1" applyProtection="1">
      <alignment horizontal="left" vertical="center" wrapText="1"/>
    </xf>
    <xf numFmtId="0" fontId="5" fillId="4" borderId="12"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1" fillId="5" borderId="6" xfId="0" applyFont="1" applyFill="1" applyBorder="1" applyAlignment="1" applyProtection="1">
      <alignment horizontal="left" vertical="center" wrapText="1"/>
    </xf>
    <xf numFmtId="0" fontId="1" fillId="5" borderId="6" xfId="0" applyFont="1" applyFill="1" applyBorder="1" applyAlignment="1" applyProtection="1">
      <alignment horizontal="left" vertical="top" wrapText="1"/>
    </xf>
    <xf numFmtId="0" fontId="1" fillId="5" borderId="7" xfId="0" applyFont="1" applyFill="1" applyBorder="1" applyAlignment="1" applyProtection="1">
      <alignment horizontal="left" vertical="top" wrapText="1"/>
    </xf>
    <xf numFmtId="0" fontId="1" fillId="5" borderId="28" xfId="0" applyFont="1" applyFill="1" applyBorder="1" applyAlignment="1" applyProtection="1">
      <alignment horizontal="left" vertical="top" wrapText="1"/>
    </xf>
    <xf numFmtId="0" fontId="5" fillId="6" borderId="6" xfId="0" applyFont="1" applyFill="1" applyBorder="1" applyAlignment="1" applyProtection="1">
      <alignment horizontal="left" vertical="center" wrapText="1"/>
    </xf>
    <xf numFmtId="0" fontId="5" fillId="6" borderId="7" xfId="0" applyFont="1" applyFill="1" applyBorder="1" applyAlignment="1" applyProtection="1">
      <alignment horizontal="left" vertical="center" wrapText="1"/>
    </xf>
    <xf numFmtId="0" fontId="5" fillId="6" borderId="28" xfId="0" applyFont="1" applyFill="1" applyBorder="1" applyAlignment="1" applyProtection="1">
      <alignment horizontal="left" vertical="center" wrapText="1"/>
    </xf>
    <xf numFmtId="0" fontId="8" fillId="4" borderId="32" xfId="0" applyFont="1" applyFill="1" applyBorder="1" applyAlignment="1" applyProtection="1">
      <alignment horizontal="left" vertical="center" wrapText="1"/>
    </xf>
    <xf numFmtId="0" fontId="8" fillId="4" borderId="12" xfId="0" applyFont="1" applyFill="1" applyBorder="1" applyAlignment="1" applyProtection="1">
      <alignment horizontal="left" vertical="center" wrapText="1"/>
    </xf>
    <xf numFmtId="0" fontId="8" fillId="4" borderId="34" xfId="0" applyFont="1" applyFill="1" applyBorder="1" applyAlignment="1" applyProtection="1">
      <alignment horizontal="left" vertical="center" wrapText="1"/>
    </xf>
    <xf numFmtId="0" fontId="5" fillId="6" borderId="32" xfId="0" applyFont="1" applyFill="1" applyBorder="1" applyAlignment="1" applyProtection="1">
      <alignment horizontal="left" vertical="center" wrapText="1"/>
    </xf>
    <xf numFmtId="0" fontId="5" fillId="6" borderId="12" xfId="0" applyFont="1" applyFill="1" applyBorder="1" applyAlignment="1" applyProtection="1">
      <alignment horizontal="left" vertical="center" wrapText="1"/>
    </xf>
    <xf numFmtId="0" fontId="5" fillId="6" borderId="33" xfId="0" applyFont="1" applyFill="1" applyBorder="1" applyAlignment="1" applyProtection="1">
      <alignment horizontal="left" vertical="center" wrapText="1"/>
    </xf>
    <xf numFmtId="0" fontId="5" fillId="4" borderId="34" xfId="0" applyFont="1" applyFill="1" applyBorder="1" applyAlignment="1" applyProtection="1">
      <alignment horizontal="left" vertical="center" wrapText="1"/>
    </xf>
    <xf numFmtId="0" fontId="5" fillId="5" borderId="12" xfId="0" applyFont="1" applyFill="1" applyBorder="1" applyAlignment="1" applyProtection="1">
      <alignment horizontal="left" vertical="center" wrapText="1"/>
    </xf>
    <xf numFmtId="0" fontId="5" fillId="5" borderId="34" xfId="0" applyFont="1" applyFill="1" applyBorder="1" applyAlignment="1" applyProtection="1">
      <alignment horizontal="left" vertical="center" wrapText="1"/>
    </xf>
    <xf numFmtId="0" fontId="1" fillId="5" borderId="34" xfId="0" applyFont="1" applyFill="1" applyBorder="1" applyAlignment="1" applyProtection="1">
      <alignment horizontal="left" vertical="center" wrapText="1"/>
    </xf>
    <xf numFmtId="0" fontId="9" fillId="4" borderId="32" xfId="0" applyFont="1" applyFill="1" applyBorder="1" applyAlignment="1" applyProtection="1">
      <alignment horizontal="left" vertical="center" wrapText="1"/>
    </xf>
    <xf numFmtId="0" fontId="9" fillId="4" borderId="12" xfId="0" applyFont="1" applyFill="1" applyBorder="1" applyAlignment="1" applyProtection="1">
      <alignment horizontal="left" vertical="center" wrapText="1"/>
    </xf>
    <xf numFmtId="0" fontId="9" fillId="4" borderId="34" xfId="0" applyFont="1" applyFill="1" applyBorder="1" applyAlignment="1" applyProtection="1">
      <alignment horizontal="left" vertical="center" wrapText="1"/>
    </xf>
    <xf numFmtId="0" fontId="1" fillId="5" borderId="38" xfId="0" applyFont="1" applyFill="1" applyBorder="1" applyAlignment="1" applyProtection="1">
      <alignment horizontal="left" vertical="center" wrapText="1"/>
    </xf>
    <xf numFmtId="0" fontId="1" fillId="5" borderId="32" xfId="0" applyFont="1" applyFill="1" applyBorder="1" applyAlignment="1" applyProtection="1">
      <alignment vertical="center" wrapText="1"/>
    </xf>
    <xf numFmtId="0" fontId="1" fillId="5" borderId="12" xfId="0" applyFont="1" applyFill="1" applyBorder="1" applyAlignment="1" applyProtection="1">
      <alignment vertical="center" wrapText="1"/>
    </xf>
    <xf numFmtId="0" fontId="1" fillId="5" borderId="34" xfId="0" applyFont="1" applyFill="1" applyBorder="1" applyAlignment="1" applyProtection="1">
      <alignment vertical="center" wrapText="1"/>
    </xf>
    <xf numFmtId="0" fontId="18" fillId="5" borderId="12" xfId="0" applyFont="1" applyFill="1" applyBorder="1" applyAlignment="1" applyProtection="1">
      <alignment horizontal="left" vertical="center" wrapText="1"/>
    </xf>
    <xf numFmtId="0" fontId="18" fillId="5" borderId="34" xfId="0" applyFont="1" applyFill="1" applyBorder="1" applyAlignment="1" applyProtection="1">
      <alignment horizontal="left" vertical="center" wrapText="1"/>
    </xf>
    <xf numFmtId="0" fontId="6" fillId="3" borderId="17" xfId="0" applyFont="1" applyFill="1" applyBorder="1" applyAlignment="1" applyProtection="1">
      <alignment horizontal="left" vertical="center" wrapText="1"/>
    </xf>
    <xf numFmtId="0" fontId="6" fillId="3" borderId="35" xfId="0" applyFont="1" applyFill="1" applyBorder="1" applyAlignment="1" applyProtection="1">
      <alignment horizontal="left" vertical="center" wrapText="1"/>
    </xf>
    <xf numFmtId="0" fontId="6" fillId="3" borderId="36" xfId="0" applyFont="1" applyFill="1" applyBorder="1" applyAlignment="1" applyProtection="1">
      <alignment horizontal="left" vertical="center" wrapText="1"/>
    </xf>
    <xf numFmtId="0" fontId="1" fillId="5" borderId="18" xfId="0" applyFont="1" applyFill="1" applyBorder="1" applyAlignment="1" applyProtection="1">
      <alignment horizontal="left" vertical="center" wrapText="1"/>
    </xf>
    <xf numFmtId="0" fontId="1" fillId="5" borderId="11" xfId="0" applyFont="1" applyFill="1" applyBorder="1" applyAlignment="1" applyProtection="1">
      <alignment horizontal="left" vertical="center" wrapText="1"/>
    </xf>
    <xf numFmtId="0" fontId="8" fillId="4" borderId="37" xfId="0" applyFont="1" applyFill="1" applyBorder="1" applyAlignment="1" applyProtection="1">
      <alignment horizontal="left" vertical="center" wrapText="1"/>
    </xf>
    <xf numFmtId="0" fontId="8" fillId="4" borderId="23" xfId="0" applyFont="1" applyFill="1" applyBorder="1" applyAlignment="1" applyProtection="1">
      <alignment horizontal="left" vertical="center" wrapText="1"/>
    </xf>
    <xf numFmtId="0" fontId="8" fillId="4" borderId="24" xfId="0" applyFont="1" applyFill="1" applyBorder="1" applyAlignment="1" applyProtection="1">
      <alignment horizontal="left" vertical="center" wrapText="1"/>
    </xf>
    <xf numFmtId="0" fontId="5" fillId="5" borderId="0"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left" vertical="center" wrapText="1"/>
    </xf>
    <xf numFmtId="0" fontId="4" fillId="2" borderId="18" xfId="0" applyFont="1" applyFill="1" applyBorder="1" applyAlignment="1" applyProtection="1">
      <alignment horizontal="left" vertical="center" wrapText="1"/>
    </xf>
    <xf numFmtId="0" fontId="4" fillId="2" borderId="22" xfId="0" applyFont="1" applyFill="1" applyBorder="1" applyAlignment="1" applyProtection="1">
      <alignment horizontal="left" vertical="center" wrapText="1"/>
    </xf>
    <xf numFmtId="0" fontId="2" fillId="0" borderId="29"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6" fillId="4" borderId="31" xfId="0" applyFont="1" applyFill="1"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4" borderId="20"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7"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4" borderId="45" xfId="0" applyFont="1" applyFill="1" applyBorder="1" applyAlignment="1" applyProtection="1">
      <alignment horizontal="center" vertical="center" wrapText="1"/>
    </xf>
    <xf numFmtId="0" fontId="6" fillId="4" borderId="31"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7" fillId="0" borderId="25" xfId="0"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locked="0"/>
    </xf>
    <xf numFmtId="0" fontId="2" fillId="5" borderId="0" xfId="0" applyFont="1" applyFill="1" applyBorder="1" applyAlignment="1" applyProtection="1">
      <alignment horizontal="center" vertical="center" wrapText="1"/>
      <protection locked="0"/>
    </xf>
    <xf numFmtId="0" fontId="2" fillId="5" borderId="19"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center" wrapText="1"/>
    </xf>
    <xf numFmtId="0" fontId="3" fillId="2" borderId="18" xfId="0" applyFont="1" applyFill="1" applyBorder="1" applyAlignment="1" applyProtection="1">
      <alignment horizontal="left" vertical="center" wrapText="1"/>
    </xf>
    <xf numFmtId="0" fontId="3" fillId="2" borderId="2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22" xfId="0" applyFont="1" applyFill="1" applyBorder="1" applyAlignment="1" applyProtection="1">
      <alignment horizontal="left" vertical="center" wrapText="1"/>
      <protection locked="0"/>
    </xf>
    <xf numFmtId="0" fontId="7" fillId="0" borderId="20"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protection locked="0"/>
    </xf>
    <xf numFmtId="14" fontId="7" fillId="0" borderId="20" xfId="0" applyNumberFormat="1" applyFont="1" applyFill="1" applyBorder="1" applyAlignment="1" applyProtection="1">
      <alignment horizontal="center" vertical="center" wrapText="1"/>
      <protection locked="0"/>
    </xf>
  </cellXfs>
  <cellStyles count="5">
    <cellStyle name="Euro" xfId="1"/>
    <cellStyle name="Normal" xfId="0" builtinId="0"/>
    <cellStyle name="Normal 2" xfId="2"/>
    <cellStyle name="Porcentaje" xfId="3" builtin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4</xdr:row>
      <xdr:rowOff>319088</xdr:rowOff>
    </xdr:from>
    <xdr:to>
      <xdr:col>1</xdr:col>
      <xdr:colOff>28575</xdr:colOff>
      <xdr:row>4</xdr:row>
      <xdr:rowOff>1030288</xdr:rowOff>
    </xdr:to>
    <xdr:pic>
      <xdr:nvPicPr>
        <xdr:cNvPr id="1088" name="Imagen 1">
          <a:extLst>
            <a:ext uri="{FF2B5EF4-FFF2-40B4-BE49-F238E27FC236}">
              <a16:creationId xmlns="" xmlns:a16="http://schemas.microsoft.com/office/drawing/2014/main" id="{AF80050D-5836-E94D-80B4-EF0C817ECC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0035" t="5624" r="21371" b="7187"/>
        <a:stretch>
          <a:fillRect/>
        </a:stretch>
      </xdr:blipFill>
      <xdr:spPr bwMode="auto">
        <a:xfrm>
          <a:off x="203200" y="319088"/>
          <a:ext cx="2301875"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5"/>
  <sheetViews>
    <sheetView tabSelected="1" view="pageBreakPreview" topLeftCell="A5" zoomScale="60" zoomScaleNormal="149" workbookViewId="0">
      <selection activeCell="B27" sqref="B27:E27"/>
    </sheetView>
  </sheetViews>
  <sheetFormatPr baseColWidth="10" defaultRowHeight="15" x14ac:dyDescent="0.25"/>
  <cols>
    <col min="1" max="1" width="32.42578125" style="53" customWidth="1"/>
    <col min="2" max="2" width="14.42578125" style="53" customWidth="1"/>
    <col min="3" max="3" width="15" style="53" customWidth="1"/>
    <col min="4" max="4" width="33.140625" style="53" customWidth="1"/>
    <col min="5" max="5" width="36.42578125" style="53" customWidth="1"/>
    <col min="6" max="6" width="16.42578125" style="53" customWidth="1"/>
    <col min="7" max="7" width="24.28515625" style="53" customWidth="1"/>
    <col min="8" max="8" width="93.140625" style="53" customWidth="1"/>
    <col min="9" max="9" width="18.28515625" style="53" customWidth="1"/>
    <col min="10" max="16384" width="11.42578125" style="53"/>
  </cols>
  <sheetData>
    <row r="1" spans="1:8" hidden="1" x14ac:dyDescent="0.25"/>
    <row r="2" spans="1:8" hidden="1" x14ac:dyDescent="0.25">
      <c r="A2" s="1"/>
      <c r="B2" s="1"/>
      <c r="C2" s="1"/>
      <c r="D2" s="1"/>
      <c r="E2" s="1"/>
      <c r="F2" s="2"/>
      <c r="G2" s="2"/>
      <c r="H2" s="2"/>
    </row>
    <row r="3" spans="1:8" hidden="1" x14ac:dyDescent="0.25">
      <c r="A3" s="1"/>
      <c r="B3" s="1"/>
      <c r="C3" s="1"/>
      <c r="D3" s="1"/>
      <c r="E3" s="1"/>
      <c r="F3" s="2"/>
      <c r="G3" s="2"/>
      <c r="H3" s="2"/>
    </row>
    <row r="4" spans="1:8" ht="12.75" hidden="1" customHeight="1" thickBot="1" x14ac:dyDescent="0.3">
      <c r="A4" s="1"/>
      <c r="B4" s="1"/>
      <c r="C4" s="1"/>
      <c r="D4" s="1"/>
      <c r="E4" s="1"/>
      <c r="F4" s="2"/>
      <c r="G4" s="2"/>
      <c r="H4" s="2"/>
    </row>
    <row r="5" spans="1:8" ht="114" customHeight="1" thickBot="1" x14ac:dyDescent="0.3">
      <c r="A5" s="168" t="s">
        <v>394</v>
      </c>
      <c r="B5" s="169"/>
      <c r="C5" s="169"/>
      <c r="D5" s="169"/>
      <c r="E5" s="169"/>
      <c r="F5" s="169"/>
      <c r="G5" s="169"/>
      <c r="H5" s="170"/>
    </row>
    <row r="6" spans="1:8" ht="18.75" thickBot="1" x14ac:dyDescent="0.3">
      <c r="A6" s="171"/>
      <c r="B6" s="171"/>
      <c r="C6" s="171"/>
      <c r="D6" s="171"/>
      <c r="E6" s="171"/>
      <c r="F6" s="171"/>
      <c r="G6" s="171"/>
      <c r="H6" s="172"/>
    </row>
    <row r="7" spans="1:8" ht="73.5" customHeight="1" thickBot="1" x14ac:dyDescent="0.3">
      <c r="A7" s="173" t="s">
        <v>393</v>
      </c>
      <c r="B7" s="174"/>
      <c r="C7" s="174"/>
      <c r="D7" s="174"/>
      <c r="E7" s="174"/>
      <c r="F7" s="174"/>
      <c r="G7" s="174"/>
      <c r="H7" s="175"/>
    </row>
    <row r="8" spans="1:8" ht="84" customHeight="1" thickBot="1" x14ac:dyDescent="0.3">
      <c r="A8" s="176" t="s">
        <v>395</v>
      </c>
      <c r="B8" s="177"/>
      <c r="C8" s="177"/>
      <c r="D8" s="177"/>
      <c r="E8" s="177"/>
      <c r="F8" s="177"/>
      <c r="G8" s="177"/>
      <c r="H8" s="178"/>
    </row>
    <row r="9" spans="1:8" s="54" customFormat="1" ht="18" x14ac:dyDescent="0.25">
      <c r="A9" s="166" t="s">
        <v>0</v>
      </c>
      <c r="B9" s="166"/>
      <c r="C9" s="166"/>
      <c r="D9" s="166"/>
      <c r="E9" s="166"/>
      <c r="F9" s="166"/>
      <c r="G9" s="166"/>
      <c r="H9" s="167"/>
    </row>
    <row r="10" spans="1:8" s="54" customFormat="1" ht="18.75" thickBot="1" x14ac:dyDescent="0.3">
      <c r="A10" s="166"/>
      <c r="B10" s="166"/>
      <c r="C10" s="166"/>
      <c r="D10" s="166"/>
      <c r="E10" s="166"/>
      <c r="F10" s="166"/>
      <c r="G10" s="166"/>
      <c r="H10" s="167"/>
    </row>
    <row r="11" spans="1:8" ht="17.25" thickBot="1" x14ac:dyDescent="0.3">
      <c r="A11" s="176" t="s">
        <v>1</v>
      </c>
      <c r="B11" s="177"/>
      <c r="C11" s="177"/>
      <c r="D11" s="177"/>
      <c r="E11" s="177"/>
      <c r="F11" s="177"/>
      <c r="G11" s="177"/>
      <c r="H11" s="178"/>
    </row>
    <row r="12" spans="1:8" s="54" customFormat="1" ht="15.75" thickBot="1" x14ac:dyDescent="0.3">
      <c r="A12" s="46"/>
      <c r="B12" s="46"/>
      <c r="C12" s="46"/>
      <c r="D12" s="46"/>
      <c r="E12" s="46"/>
      <c r="F12" s="47"/>
      <c r="G12" s="47"/>
      <c r="H12" s="48"/>
    </row>
    <row r="13" spans="1:8" ht="31.5" customHeight="1" thickBot="1" x14ac:dyDescent="0.3">
      <c r="A13" s="55" t="s">
        <v>2</v>
      </c>
      <c r="B13" s="179"/>
      <c r="C13" s="180"/>
      <c r="D13" s="180"/>
      <c r="E13" s="180"/>
      <c r="F13" s="180"/>
      <c r="G13" s="180"/>
      <c r="H13" s="180"/>
    </row>
    <row r="14" spans="1:8" ht="39" customHeight="1" x14ac:dyDescent="0.25">
      <c r="A14" s="56" t="s">
        <v>3</v>
      </c>
      <c r="B14" s="181"/>
      <c r="C14" s="180"/>
      <c r="D14" s="180"/>
      <c r="E14" s="180"/>
      <c r="F14" s="180"/>
      <c r="G14" s="180"/>
      <c r="H14" s="180"/>
    </row>
    <row r="15" spans="1:8" ht="30" customHeight="1" thickBot="1" x14ac:dyDescent="0.3">
      <c r="A15" s="56" t="s">
        <v>4</v>
      </c>
      <c r="B15" s="164"/>
      <c r="C15" s="165"/>
      <c r="D15" s="165"/>
      <c r="E15" s="165"/>
      <c r="F15" s="165"/>
      <c r="G15" s="165"/>
      <c r="H15" s="165"/>
    </row>
    <row r="16" spans="1:8" s="54" customFormat="1" x14ac:dyDescent="0.25">
      <c r="A16" s="44"/>
      <c r="B16" s="44"/>
      <c r="C16" s="44"/>
      <c r="D16" s="44"/>
      <c r="E16" s="44"/>
      <c r="F16" s="44"/>
      <c r="G16" s="44"/>
      <c r="H16" s="45"/>
    </row>
    <row r="17" spans="1:8" s="54" customFormat="1" ht="18" x14ac:dyDescent="0.25">
      <c r="A17" s="166" t="s">
        <v>5</v>
      </c>
      <c r="B17" s="166"/>
      <c r="C17" s="166"/>
      <c r="D17" s="166"/>
      <c r="E17" s="166"/>
      <c r="F17" s="166"/>
      <c r="G17" s="166"/>
      <c r="H17" s="167"/>
    </row>
    <row r="18" spans="1:8" s="54" customFormat="1" ht="15.75" thickBot="1" x14ac:dyDescent="0.3">
      <c r="A18" s="143"/>
      <c r="B18" s="143"/>
      <c r="C18" s="143"/>
      <c r="D18" s="143"/>
      <c r="E18" s="143"/>
      <c r="F18" s="143"/>
      <c r="G18" s="143"/>
      <c r="H18" s="144"/>
    </row>
    <row r="19" spans="1:8" ht="194.1" customHeight="1" thickBot="1" x14ac:dyDescent="0.3">
      <c r="A19" s="145" t="s">
        <v>236</v>
      </c>
      <c r="B19" s="146"/>
      <c r="C19" s="146"/>
      <c r="D19" s="146"/>
      <c r="E19" s="146"/>
      <c r="F19" s="146"/>
      <c r="G19" s="146"/>
      <c r="H19" s="147"/>
    </row>
    <row r="20" spans="1:8" ht="18.75" thickBot="1" x14ac:dyDescent="0.3">
      <c r="A20" s="148"/>
      <c r="B20" s="149"/>
      <c r="C20" s="149"/>
      <c r="D20" s="149"/>
      <c r="E20" s="149"/>
      <c r="F20" s="149"/>
      <c r="G20" s="149"/>
      <c r="H20" s="150"/>
    </row>
    <row r="21" spans="1:8" x14ac:dyDescent="0.25">
      <c r="A21" s="151" t="s">
        <v>6</v>
      </c>
      <c r="B21" s="153" t="s">
        <v>7</v>
      </c>
      <c r="C21" s="154"/>
      <c r="D21" s="154"/>
      <c r="E21" s="155"/>
      <c r="F21" s="159" t="s">
        <v>8</v>
      </c>
      <c r="G21" s="161" t="s">
        <v>9</v>
      </c>
      <c r="H21" s="161" t="s">
        <v>10</v>
      </c>
    </row>
    <row r="22" spans="1:8" ht="36.75" customHeight="1" thickBot="1" x14ac:dyDescent="0.3">
      <c r="A22" s="152"/>
      <c r="B22" s="156"/>
      <c r="C22" s="157"/>
      <c r="D22" s="157"/>
      <c r="E22" s="158"/>
      <c r="F22" s="160"/>
      <c r="G22" s="162"/>
      <c r="H22" s="163"/>
    </row>
    <row r="23" spans="1:8" ht="48" customHeight="1" thickBot="1" x14ac:dyDescent="0.3">
      <c r="A23" s="3" t="s">
        <v>358</v>
      </c>
      <c r="B23" s="135" t="s">
        <v>11</v>
      </c>
      <c r="C23" s="136"/>
      <c r="D23" s="136"/>
      <c r="E23" s="137"/>
      <c r="F23" s="29">
        <f>SUM(+F24+F25+F29+F47+F55+F60+F63+F86+F88+F92+F99+F101+F127)</f>
        <v>132</v>
      </c>
      <c r="G23" s="57">
        <f>SUM(+G24+G25+G29+G47+G55+G60+G63+G86+G88+G92+G99+G101+G127)</f>
        <v>0</v>
      </c>
      <c r="H23" s="58"/>
    </row>
    <row r="24" spans="1:8" s="54" customFormat="1" ht="168" customHeight="1" thickBot="1" x14ac:dyDescent="0.3">
      <c r="A24" s="22" t="s">
        <v>232</v>
      </c>
      <c r="B24" s="138" t="s">
        <v>198</v>
      </c>
      <c r="C24" s="138"/>
      <c r="D24" s="138"/>
      <c r="E24" s="139"/>
      <c r="F24" s="13">
        <v>1</v>
      </c>
      <c r="G24" s="36"/>
      <c r="H24" s="40"/>
    </row>
    <row r="25" spans="1:8" ht="33.950000000000003" customHeight="1" thickBot="1" x14ac:dyDescent="0.3">
      <c r="A25" s="4" t="s">
        <v>357</v>
      </c>
      <c r="B25" s="140" t="s">
        <v>12</v>
      </c>
      <c r="C25" s="141"/>
      <c r="D25" s="141"/>
      <c r="E25" s="142"/>
      <c r="F25" s="30">
        <f>SUM(F26:F28)</f>
        <v>3</v>
      </c>
      <c r="G25" s="59">
        <f>SUM(G26:G28)</f>
        <v>0</v>
      </c>
      <c r="H25" s="60"/>
    </row>
    <row r="26" spans="1:8" s="54" customFormat="1" ht="31.5" customHeight="1" x14ac:dyDescent="0.25">
      <c r="A26" s="23" t="s">
        <v>233</v>
      </c>
      <c r="B26" s="78" t="s">
        <v>200</v>
      </c>
      <c r="C26" s="79"/>
      <c r="D26" s="79"/>
      <c r="E26" s="81"/>
      <c r="F26" s="12">
        <v>1</v>
      </c>
      <c r="G26" s="37"/>
      <c r="H26" s="41"/>
    </row>
    <row r="27" spans="1:8" s="54" customFormat="1" ht="32.1" customHeight="1" x14ac:dyDescent="0.25">
      <c r="A27" s="23" t="s">
        <v>234</v>
      </c>
      <c r="B27" s="94" t="s">
        <v>199</v>
      </c>
      <c r="C27" s="95"/>
      <c r="D27" s="95"/>
      <c r="E27" s="96"/>
      <c r="F27" s="13">
        <v>1</v>
      </c>
      <c r="G27" s="38"/>
      <c r="H27" s="42"/>
    </row>
    <row r="28" spans="1:8" s="54" customFormat="1" ht="36.950000000000003" customHeight="1" thickBot="1" x14ac:dyDescent="0.3">
      <c r="A28" s="23" t="s">
        <v>235</v>
      </c>
      <c r="B28" s="104" t="s">
        <v>13</v>
      </c>
      <c r="C28" s="104"/>
      <c r="D28" s="104"/>
      <c r="E28" s="105"/>
      <c r="F28" s="28">
        <v>1</v>
      </c>
      <c r="G28" s="39"/>
      <c r="H28" s="43"/>
    </row>
    <row r="29" spans="1:8" ht="52.5" customHeight="1" thickBot="1" x14ac:dyDescent="0.3">
      <c r="A29" s="8" t="s">
        <v>356</v>
      </c>
      <c r="B29" s="106" t="s">
        <v>14</v>
      </c>
      <c r="C29" s="107"/>
      <c r="D29" s="107"/>
      <c r="E29" s="108"/>
      <c r="F29" s="31">
        <f>SUM(F30:F46)</f>
        <v>17</v>
      </c>
      <c r="G29" s="61">
        <f>SUM(G30:G46)</f>
        <v>0</v>
      </c>
      <c r="H29" s="61"/>
    </row>
    <row r="30" spans="1:8" s="54" customFormat="1" ht="42" customHeight="1" x14ac:dyDescent="0.25">
      <c r="A30" s="23" t="s">
        <v>238</v>
      </c>
      <c r="B30" s="94" t="s">
        <v>237</v>
      </c>
      <c r="C30" s="95"/>
      <c r="D30" s="95"/>
      <c r="E30" s="125"/>
      <c r="F30" s="13">
        <v>1</v>
      </c>
      <c r="G30" s="37"/>
      <c r="H30" s="41"/>
    </row>
    <row r="31" spans="1:8" s="54" customFormat="1" ht="32.25" customHeight="1" x14ac:dyDescent="0.25">
      <c r="A31" s="23" t="s">
        <v>239</v>
      </c>
      <c r="B31" s="104" t="s">
        <v>201</v>
      </c>
      <c r="C31" s="104"/>
      <c r="D31" s="104"/>
      <c r="E31" s="104"/>
      <c r="F31" s="13">
        <v>1</v>
      </c>
      <c r="G31" s="38"/>
      <c r="H31" s="42"/>
    </row>
    <row r="32" spans="1:8" s="54" customFormat="1" ht="33.950000000000003" customHeight="1" x14ac:dyDescent="0.25">
      <c r="A32" s="23" t="s">
        <v>241</v>
      </c>
      <c r="B32" s="94" t="s">
        <v>240</v>
      </c>
      <c r="C32" s="95"/>
      <c r="D32" s="95"/>
      <c r="E32" s="125"/>
      <c r="F32" s="13">
        <v>1</v>
      </c>
      <c r="G32" s="38"/>
      <c r="H32" s="42"/>
    </row>
    <row r="33" spans="1:8" s="54" customFormat="1" ht="49.5" customHeight="1" x14ac:dyDescent="0.25">
      <c r="A33" s="23" t="s">
        <v>242</v>
      </c>
      <c r="B33" s="94" t="s">
        <v>15</v>
      </c>
      <c r="C33" s="95"/>
      <c r="D33" s="95"/>
      <c r="E33" s="96"/>
      <c r="F33" s="13">
        <v>1</v>
      </c>
      <c r="G33" s="38"/>
      <c r="H33" s="42"/>
    </row>
    <row r="34" spans="1:8" s="54" customFormat="1" ht="59.25" customHeight="1" x14ac:dyDescent="0.25">
      <c r="A34" s="23" t="s">
        <v>243</v>
      </c>
      <c r="B34" s="94" t="s">
        <v>16</v>
      </c>
      <c r="C34" s="95"/>
      <c r="D34" s="95"/>
      <c r="E34" s="96"/>
      <c r="F34" s="13">
        <v>1</v>
      </c>
      <c r="G34" s="38"/>
      <c r="H34" s="42"/>
    </row>
    <row r="35" spans="1:8" s="54" customFormat="1" ht="36" customHeight="1" x14ac:dyDescent="0.25">
      <c r="A35" s="23" t="s">
        <v>244</v>
      </c>
      <c r="B35" s="78" t="s">
        <v>17</v>
      </c>
      <c r="C35" s="79"/>
      <c r="D35" s="79"/>
      <c r="E35" s="81"/>
      <c r="F35" s="13">
        <v>1</v>
      </c>
      <c r="G35" s="38"/>
      <c r="H35" s="42"/>
    </row>
    <row r="36" spans="1:8" s="54" customFormat="1" ht="41.1" customHeight="1" x14ac:dyDescent="0.25">
      <c r="A36" s="23" t="s">
        <v>245</v>
      </c>
      <c r="B36" s="94" t="s">
        <v>217</v>
      </c>
      <c r="C36" s="95"/>
      <c r="D36" s="95"/>
      <c r="E36" s="96"/>
      <c r="F36" s="13">
        <v>1</v>
      </c>
      <c r="G36" s="38"/>
      <c r="H36" s="42"/>
    </row>
    <row r="37" spans="1:8" s="54" customFormat="1" ht="35.1" customHeight="1" x14ac:dyDescent="0.25">
      <c r="A37" s="23" t="s">
        <v>246</v>
      </c>
      <c r="B37" s="94" t="s">
        <v>18</v>
      </c>
      <c r="C37" s="95"/>
      <c r="D37" s="95"/>
      <c r="E37" s="96"/>
      <c r="F37" s="13">
        <v>1</v>
      </c>
      <c r="G37" s="38"/>
      <c r="H37" s="42"/>
    </row>
    <row r="38" spans="1:8" s="54" customFormat="1" ht="38.1" customHeight="1" x14ac:dyDescent="0.25">
      <c r="A38" s="23" t="s">
        <v>247</v>
      </c>
      <c r="B38" s="94" t="s">
        <v>19</v>
      </c>
      <c r="C38" s="95"/>
      <c r="D38" s="95"/>
      <c r="E38" s="96"/>
      <c r="F38" s="13">
        <v>1</v>
      </c>
      <c r="G38" s="38"/>
      <c r="H38" s="42"/>
    </row>
    <row r="39" spans="1:8" s="54" customFormat="1" ht="36" customHeight="1" x14ac:dyDescent="0.25">
      <c r="A39" s="23" t="s">
        <v>248</v>
      </c>
      <c r="B39" s="94" t="s">
        <v>221</v>
      </c>
      <c r="C39" s="95"/>
      <c r="D39" s="95"/>
      <c r="E39" s="96"/>
      <c r="F39" s="13">
        <v>1</v>
      </c>
      <c r="G39" s="38"/>
      <c r="H39" s="42"/>
    </row>
    <row r="40" spans="1:8" s="54" customFormat="1" ht="39.950000000000003" customHeight="1" x14ac:dyDescent="0.25">
      <c r="A40" s="23" t="s">
        <v>249</v>
      </c>
      <c r="B40" s="94" t="s">
        <v>20</v>
      </c>
      <c r="C40" s="95"/>
      <c r="D40" s="95"/>
      <c r="E40" s="96"/>
      <c r="F40" s="13">
        <v>1</v>
      </c>
      <c r="G40" s="38"/>
      <c r="H40" s="42"/>
    </row>
    <row r="41" spans="1:8" s="54" customFormat="1" ht="37.5" customHeight="1" x14ac:dyDescent="0.25">
      <c r="A41" s="23" t="s">
        <v>250</v>
      </c>
      <c r="B41" s="94" t="s">
        <v>21</v>
      </c>
      <c r="C41" s="95"/>
      <c r="D41" s="95"/>
      <c r="E41" s="125"/>
      <c r="F41" s="13">
        <v>1</v>
      </c>
      <c r="G41" s="38"/>
      <c r="H41" s="42"/>
    </row>
    <row r="42" spans="1:8" s="54" customFormat="1" ht="36" customHeight="1" x14ac:dyDescent="0.25">
      <c r="A42" s="23" t="s">
        <v>251</v>
      </c>
      <c r="B42" s="94" t="s">
        <v>22</v>
      </c>
      <c r="C42" s="95"/>
      <c r="D42" s="95"/>
      <c r="E42" s="125"/>
      <c r="F42" s="13">
        <v>1</v>
      </c>
      <c r="G42" s="38"/>
      <c r="H42" s="42"/>
    </row>
    <row r="43" spans="1:8" s="54" customFormat="1" ht="41.25" customHeight="1" x14ac:dyDescent="0.25">
      <c r="A43" s="23" t="s">
        <v>253</v>
      </c>
      <c r="B43" s="94" t="s">
        <v>252</v>
      </c>
      <c r="C43" s="133"/>
      <c r="D43" s="133"/>
      <c r="E43" s="134"/>
      <c r="F43" s="13">
        <v>1</v>
      </c>
      <c r="G43" s="38"/>
      <c r="H43" s="42"/>
    </row>
    <row r="44" spans="1:8" s="54" customFormat="1" ht="32.1" customHeight="1" x14ac:dyDescent="0.25">
      <c r="A44" s="23" t="s">
        <v>254</v>
      </c>
      <c r="B44" s="94" t="s">
        <v>202</v>
      </c>
      <c r="C44" s="95"/>
      <c r="D44" s="95"/>
      <c r="E44" s="125"/>
      <c r="F44" s="13">
        <v>1</v>
      </c>
      <c r="G44" s="38"/>
      <c r="H44" s="42"/>
    </row>
    <row r="45" spans="1:8" s="54" customFormat="1" ht="47.25" customHeight="1" x14ac:dyDescent="0.25">
      <c r="A45" s="23" t="s">
        <v>256</v>
      </c>
      <c r="B45" s="94" t="s">
        <v>255</v>
      </c>
      <c r="C45" s="95"/>
      <c r="D45" s="95"/>
      <c r="E45" s="125"/>
      <c r="F45" s="13">
        <v>1</v>
      </c>
      <c r="G45" s="38"/>
      <c r="H45" s="42"/>
    </row>
    <row r="46" spans="1:8" s="54" customFormat="1" ht="39.950000000000003" customHeight="1" thickBot="1" x14ac:dyDescent="0.3">
      <c r="A46" s="23" t="s">
        <v>257</v>
      </c>
      <c r="B46" s="94" t="s">
        <v>23</v>
      </c>
      <c r="C46" s="95"/>
      <c r="D46" s="95"/>
      <c r="E46" s="125"/>
      <c r="F46" s="13">
        <v>1</v>
      </c>
      <c r="G46" s="39"/>
      <c r="H46" s="43"/>
    </row>
    <row r="47" spans="1:8" ht="50.25" customHeight="1" thickBot="1" x14ac:dyDescent="0.3">
      <c r="A47" s="8" t="s">
        <v>355</v>
      </c>
      <c r="B47" s="106" t="s">
        <v>24</v>
      </c>
      <c r="C47" s="107"/>
      <c r="D47" s="107"/>
      <c r="E47" s="122"/>
      <c r="F47" s="32">
        <f>SUM(F48:F54)</f>
        <v>7</v>
      </c>
      <c r="G47" s="61">
        <f>SUM(G48:G54)</f>
        <v>0</v>
      </c>
      <c r="H47" s="61"/>
    </row>
    <row r="48" spans="1:8" s="54" customFormat="1" ht="33" customHeight="1" x14ac:dyDescent="0.25">
      <c r="A48" s="23" t="s">
        <v>259</v>
      </c>
      <c r="B48" s="94" t="s">
        <v>25</v>
      </c>
      <c r="C48" s="95"/>
      <c r="D48" s="95"/>
      <c r="E48" s="125"/>
      <c r="F48" s="13">
        <v>1</v>
      </c>
      <c r="G48" s="37"/>
      <c r="H48" s="41"/>
    </row>
    <row r="49" spans="1:8" s="54" customFormat="1" ht="27" customHeight="1" x14ac:dyDescent="0.25">
      <c r="A49" s="23" t="s">
        <v>258</v>
      </c>
      <c r="B49" s="130" t="s">
        <v>26</v>
      </c>
      <c r="C49" s="131"/>
      <c r="D49" s="131"/>
      <c r="E49" s="132"/>
      <c r="F49" s="13">
        <v>1</v>
      </c>
      <c r="G49" s="38"/>
      <c r="H49" s="42"/>
    </row>
    <row r="50" spans="1:8" s="54" customFormat="1" ht="38.1" customHeight="1" x14ac:dyDescent="0.25">
      <c r="A50" s="23" t="s">
        <v>260</v>
      </c>
      <c r="B50" s="94" t="s">
        <v>27</v>
      </c>
      <c r="C50" s="95"/>
      <c r="D50" s="95"/>
      <c r="E50" s="125"/>
      <c r="F50" s="13">
        <v>1</v>
      </c>
      <c r="G50" s="38"/>
      <c r="H50" s="42"/>
    </row>
    <row r="51" spans="1:8" s="54" customFormat="1" ht="37.5" customHeight="1" x14ac:dyDescent="0.25">
      <c r="A51" s="23" t="s">
        <v>261</v>
      </c>
      <c r="B51" s="94" t="s">
        <v>28</v>
      </c>
      <c r="C51" s="95"/>
      <c r="D51" s="95"/>
      <c r="E51" s="125"/>
      <c r="F51" s="13">
        <v>1</v>
      </c>
      <c r="G51" s="38"/>
      <c r="H51" s="42"/>
    </row>
    <row r="52" spans="1:8" s="54" customFormat="1" ht="42.75" customHeight="1" x14ac:dyDescent="0.25">
      <c r="A52" s="23" t="s">
        <v>262</v>
      </c>
      <c r="B52" s="94" t="s">
        <v>29</v>
      </c>
      <c r="C52" s="95"/>
      <c r="D52" s="95"/>
      <c r="E52" s="125"/>
      <c r="F52" s="13">
        <v>1</v>
      </c>
      <c r="G52" s="38"/>
      <c r="H52" s="42"/>
    </row>
    <row r="53" spans="1:8" s="54" customFormat="1" ht="44.25" customHeight="1" x14ac:dyDescent="0.25">
      <c r="A53" s="23" t="s">
        <v>263</v>
      </c>
      <c r="B53" s="94" t="s">
        <v>30</v>
      </c>
      <c r="C53" s="95"/>
      <c r="D53" s="95"/>
      <c r="E53" s="125"/>
      <c r="F53" s="13">
        <v>1</v>
      </c>
      <c r="G53" s="38"/>
      <c r="H53" s="42"/>
    </row>
    <row r="54" spans="1:8" s="54" customFormat="1" ht="42" customHeight="1" thickBot="1" x14ac:dyDescent="0.3">
      <c r="A54" s="23" t="s">
        <v>265</v>
      </c>
      <c r="B54" s="94" t="s">
        <v>264</v>
      </c>
      <c r="C54" s="95"/>
      <c r="D54" s="95"/>
      <c r="E54" s="125"/>
      <c r="F54" s="13">
        <v>1</v>
      </c>
      <c r="G54" s="39"/>
      <c r="H54" s="43"/>
    </row>
    <row r="55" spans="1:8" ht="29.1" customHeight="1" thickBot="1" x14ac:dyDescent="0.3">
      <c r="A55" s="8" t="s">
        <v>266</v>
      </c>
      <c r="B55" s="106" t="s">
        <v>31</v>
      </c>
      <c r="C55" s="107"/>
      <c r="D55" s="107"/>
      <c r="E55" s="122"/>
      <c r="F55" s="32">
        <f>SUM(F56:F59)</f>
        <v>4</v>
      </c>
      <c r="G55" s="61">
        <f>SUM(G56:G59)</f>
        <v>0</v>
      </c>
      <c r="H55" s="61"/>
    </row>
    <row r="56" spans="1:8" s="54" customFormat="1" ht="36.75" customHeight="1" x14ac:dyDescent="0.25">
      <c r="A56" s="23" t="s">
        <v>267</v>
      </c>
      <c r="B56" s="94" t="s">
        <v>376</v>
      </c>
      <c r="C56" s="95"/>
      <c r="D56" s="95"/>
      <c r="E56" s="125"/>
      <c r="F56" s="13">
        <v>1</v>
      </c>
      <c r="G56" s="37"/>
      <c r="H56" s="41"/>
    </row>
    <row r="57" spans="1:8" s="54" customFormat="1" ht="23.1" customHeight="1" x14ac:dyDescent="0.25">
      <c r="A57" s="23" t="s">
        <v>268</v>
      </c>
      <c r="B57" s="94" t="s">
        <v>32</v>
      </c>
      <c r="C57" s="95"/>
      <c r="D57" s="95"/>
      <c r="E57" s="125"/>
      <c r="F57" s="13">
        <v>1</v>
      </c>
      <c r="G57" s="38"/>
      <c r="H57" s="42"/>
    </row>
    <row r="58" spans="1:8" s="54" customFormat="1" ht="30" customHeight="1" x14ac:dyDescent="0.25">
      <c r="A58" s="23" t="s">
        <v>269</v>
      </c>
      <c r="B58" s="104" t="s">
        <v>33</v>
      </c>
      <c r="C58" s="104"/>
      <c r="D58" s="104"/>
      <c r="E58" s="104"/>
      <c r="F58" s="13">
        <v>1</v>
      </c>
      <c r="G58" s="38"/>
      <c r="H58" s="42"/>
    </row>
    <row r="59" spans="1:8" s="54" customFormat="1" ht="33" customHeight="1" thickBot="1" x14ac:dyDescent="0.3">
      <c r="A59" s="23" t="s">
        <v>270</v>
      </c>
      <c r="B59" s="129" t="s">
        <v>34</v>
      </c>
      <c r="C59" s="129"/>
      <c r="D59" s="129"/>
      <c r="E59" s="129"/>
      <c r="F59" s="13">
        <v>1</v>
      </c>
      <c r="G59" s="39"/>
      <c r="H59" s="43"/>
    </row>
    <row r="60" spans="1:8" ht="36.950000000000003" customHeight="1" thickBot="1" x14ac:dyDescent="0.3">
      <c r="A60" s="8" t="s">
        <v>354</v>
      </c>
      <c r="B60" s="106" t="s">
        <v>35</v>
      </c>
      <c r="C60" s="107"/>
      <c r="D60" s="107"/>
      <c r="E60" s="122"/>
      <c r="F60" s="31">
        <f>SUM(F61:F62)</f>
        <v>2</v>
      </c>
      <c r="G60" s="61">
        <f>SUM(G61:G62)</f>
        <v>0</v>
      </c>
      <c r="H60" s="61"/>
    </row>
    <row r="61" spans="1:8" s="54" customFormat="1" ht="35.1" customHeight="1" x14ac:dyDescent="0.25">
      <c r="A61" s="23" t="s">
        <v>392</v>
      </c>
      <c r="B61" s="94" t="s">
        <v>36</v>
      </c>
      <c r="C61" s="95"/>
      <c r="D61" s="95"/>
      <c r="E61" s="125"/>
      <c r="F61" s="13">
        <v>1</v>
      </c>
      <c r="G61" s="37"/>
      <c r="H61" s="41"/>
    </row>
    <row r="62" spans="1:8" s="54" customFormat="1" ht="39" customHeight="1" thickBot="1" x14ac:dyDescent="0.3">
      <c r="A62" s="23" t="s">
        <v>271</v>
      </c>
      <c r="B62" s="94" t="s">
        <v>377</v>
      </c>
      <c r="C62" s="95"/>
      <c r="D62" s="95"/>
      <c r="E62" s="125"/>
      <c r="F62" s="13">
        <v>1</v>
      </c>
      <c r="G62" s="39"/>
      <c r="H62" s="43"/>
    </row>
    <row r="63" spans="1:8" ht="48" customHeight="1" x14ac:dyDescent="0.25">
      <c r="A63" s="8" t="s">
        <v>352</v>
      </c>
      <c r="B63" s="106" t="s">
        <v>37</v>
      </c>
      <c r="C63" s="107"/>
      <c r="D63" s="107"/>
      <c r="E63" s="122"/>
      <c r="F63" s="33">
        <f>SUM(F64:F85)</f>
        <v>19</v>
      </c>
      <c r="G63" s="62">
        <f>SUM(G64:G85)</f>
        <v>0</v>
      </c>
      <c r="H63" s="62"/>
    </row>
    <row r="64" spans="1:8" ht="33.950000000000003" customHeight="1" thickBot="1" x14ac:dyDescent="0.3">
      <c r="A64" s="8" t="s">
        <v>353</v>
      </c>
      <c r="B64" s="126" t="s">
        <v>38</v>
      </c>
      <c r="C64" s="127"/>
      <c r="D64" s="127"/>
      <c r="E64" s="128"/>
      <c r="F64" s="33"/>
      <c r="G64" s="63"/>
      <c r="H64" s="63"/>
    </row>
    <row r="65" spans="1:8" ht="33" customHeight="1" x14ac:dyDescent="0.25">
      <c r="A65" s="23" t="s">
        <v>272</v>
      </c>
      <c r="B65" s="94" t="s">
        <v>39</v>
      </c>
      <c r="C65" s="95"/>
      <c r="D65" s="95"/>
      <c r="E65" s="125"/>
      <c r="F65" s="13">
        <v>1</v>
      </c>
      <c r="G65" s="37"/>
      <c r="H65" s="41"/>
    </row>
    <row r="66" spans="1:8" ht="28.5" customHeight="1" x14ac:dyDescent="0.25">
      <c r="A66" s="23" t="s">
        <v>273</v>
      </c>
      <c r="B66" s="94" t="s">
        <v>40</v>
      </c>
      <c r="C66" s="95"/>
      <c r="D66" s="95"/>
      <c r="E66" s="125"/>
      <c r="F66" s="13">
        <v>1</v>
      </c>
      <c r="G66" s="38"/>
      <c r="H66" s="42"/>
    </row>
    <row r="67" spans="1:8" ht="23.1" customHeight="1" x14ac:dyDescent="0.25">
      <c r="A67" s="23" t="s">
        <v>274</v>
      </c>
      <c r="B67" s="94" t="s">
        <v>41</v>
      </c>
      <c r="C67" s="95"/>
      <c r="D67" s="95"/>
      <c r="E67" s="125"/>
      <c r="F67" s="13">
        <v>1</v>
      </c>
      <c r="G67" s="38"/>
      <c r="H67" s="42"/>
    </row>
    <row r="68" spans="1:8" ht="29.1" customHeight="1" x14ac:dyDescent="0.25">
      <c r="A68" s="23" t="s">
        <v>275</v>
      </c>
      <c r="B68" s="94" t="s">
        <v>42</v>
      </c>
      <c r="C68" s="95"/>
      <c r="D68" s="95"/>
      <c r="E68" s="125"/>
      <c r="F68" s="13">
        <v>1</v>
      </c>
      <c r="G68" s="38"/>
      <c r="H68" s="42"/>
    </row>
    <row r="69" spans="1:8" ht="26.25" customHeight="1" x14ac:dyDescent="0.25">
      <c r="A69" s="23" t="s">
        <v>276</v>
      </c>
      <c r="B69" s="94" t="s">
        <v>43</v>
      </c>
      <c r="C69" s="95"/>
      <c r="D69" s="95"/>
      <c r="E69" s="125"/>
      <c r="F69" s="13">
        <v>1</v>
      </c>
      <c r="G69" s="38"/>
      <c r="H69" s="42"/>
    </row>
    <row r="70" spans="1:8" ht="24.75" customHeight="1" x14ac:dyDescent="0.25">
      <c r="A70" s="23" t="s">
        <v>277</v>
      </c>
      <c r="B70" s="94" t="s">
        <v>44</v>
      </c>
      <c r="C70" s="95"/>
      <c r="D70" s="95"/>
      <c r="E70" s="125"/>
      <c r="F70" s="13">
        <v>1</v>
      </c>
      <c r="G70" s="38"/>
      <c r="H70" s="42"/>
    </row>
    <row r="71" spans="1:8" ht="30.95" customHeight="1" x14ac:dyDescent="0.25">
      <c r="A71" s="23" t="s">
        <v>278</v>
      </c>
      <c r="B71" s="94" t="s">
        <v>45</v>
      </c>
      <c r="C71" s="95"/>
      <c r="D71" s="95"/>
      <c r="E71" s="125"/>
      <c r="F71" s="13">
        <v>1</v>
      </c>
      <c r="G71" s="38"/>
      <c r="H71" s="42"/>
    </row>
    <row r="72" spans="1:8" ht="30" customHeight="1" x14ac:dyDescent="0.25">
      <c r="A72" s="23" t="s">
        <v>279</v>
      </c>
      <c r="B72" s="94" t="s">
        <v>46</v>
      </c>
      <c r="C72" s="95"/>
      <c r="D72" s="95"/>
      <c r="E72" s="125"/>
      <c r="F72" s="13">
        <v>1</v>
      </c>
      <c r="G72" s="38"/>
      <c r="H72" s="42"/>
    </row>
    <row r="73" spans="1:8" ht="28.5" customHeight="1" x14ac:dyDescent="0.25">
      <c r="A73" s="23" t="s">
        <v>280</v>
      </c>
      <c r="B73" s="94" t="s">
        <v>47</v>
      </c>
      <c r="C73" s="95"/>
      <c r="D73" s="95"/>
      <c r="E73" s="125"/>
      <c r="F73" s="13">
        <v>1</v>
      </c>
      <c r="G73" s="38"/>
      <c r="H73" s="42"/>
    </row>
    <row r="74" spans="1:8" ht="33" customHeight="1" x14ac:dyDescent="0.25">
      <c r="A74" s="23" t="s">
        <v>281</v>
      </c>
      <c r="B74" s="94" t="s">
        <v>48</v>
      </c>
      <c r="C74" s="95"/>
      <c r="D74" s="95"/>
      <c r="E74" s="125"/>
      <c r="F74" s="13">
        <v>1</v>
      </c>
      <c r="G74" s="38"/>
      <c r="H74" s="42"/>
    </row>
    <row r="75" spans="1:8" ht="30.75" customHeight="1" x14ac:dyDescent="0.25">
      <c r="A75" s="23" t="s">
        <v>282</v>
      </c>
      <c r="B75" s="94" t="s">
        <v>49</v>
      </c>
      <c r="C75" s="95"/>
      <c r="D75" s="95"/>
      <c r="E75" s="96"/>
      <c r="F75" s="13">
        <v>1</v>
      </c>
      <c r="G75" s="38"/>
      <c r="H75" s="42"/>
    </row>
    <row r="76" spans="1:8" ht="34.5" customHeight="1" x14ac:dyDescent="0.25">
      <c r="A76" s="23" t="s">
        <v>283</v>
      </c>
      <c r="B76" s="94" t="s">
        <v>50</v>
      </c>
      <c r="C76" s="95"/>
      <c r="D76" s="95"/>
      <c r="E76" s="125"/>
      <c r="F76" s="13">
        <v>1</v>
      </c>
      <c r="G76" s="38"/>
      <c r="H76" s="42"/>
    </row>
    <row r="77" spans="1:8" ht="32.25" customHeight="1" x14ac:dyDescent="0.25">
      <c r="A77" s="23" t="s">
        <v>284</v>
      </c>
      <c r="B77" s="94" t="s">
        <v>51</v>
      </c>
      <c r="C77" s="95"/>
      <c r="D77" s="95"/>
      <c r="E77" s="125"/>
      <c r="F77" s="13">
        <v>1</v>
      </c>
      <c r="G77" s="38"/>
      <c r="H77" s="42"/>
    </row>
    <row r="78" spans="1:8" ht="33.950000000000003" customHeight="1" thickBot="1" x14ac:dyDescent="0.3">
      <c r="A78" s="23" t="s">
        <v>285</v>
      </c>
      <c r="B78" s="94" t="s">
        <v>52</v>
      </c>
      <c r="C78" s="95"/>
      <c r="D78" s="95"/>
      <c r="E78" s="125"/>
      <c r="F78" s="13">
        <v>1</v>
      </c>
      <c r="G78" s="39"/>
      <c r="H78" s="43"/>
    </row>
    <row r="79" spans="1:8" ht="39" customHeight="1" thickBot="1" x14ac:dyDescent="0.3">
      <c r="A79" s="8" t="s">
        <v>351</v>
      </c>
      <c r="B79" s="126" t="s">
        <v>53</v>
      </c>
      <c r="C79" s="127"/>
      <c r="D79" s="127"/>
      <c r="E79" s="128"/>
      <c r="F79" s="33"/>
      <c r="G79" s="61"/>
      <c r="H79" s="61"/>
    </row>
    <row r="80" spans="1:8" ht="36.950000000000003" customHeight="1" x14ac:dyDescent="0.25">
      <c r="A80" s="23" t="s">
        <v>286</v>
      </c>
      <c r="B80" s="94" t="s">
        <v>54</v>
      </c>
      <c r="C80" s="95"/>
      <c r="D80" s="95"/>
      <c r="E80" s="125"/>
      <c r="F80" s="13">
        <v>1</v>
      </c>
      <c r="G80" s="37"/>
      <c r="H80" s="41"/>
    </row>
    <row r="81" spans="1:8" ht="53.1" customHeight="1" x14ac:dyDescent="0.25">
      <c r="A81" s="23" t="s">
        <v>287</v>
      </c>
      <c r="B81" s="94" t="s">
        <v>55</v>
      </c>
      <c r="C81" s="95"/>
      <c r="D81" s="95"/>
      <c r="E81" s="125"/>
      <c r="F81" s="13">
        <v>1</v>
      </c>
      <c r="G81" s="38"/>
      <c r="H81" s="42"/>
    </row>
    <row r="82" spans="1:8" ht="27" customHeight="1" thickBot="1" x14ac:dyDescent="0.3">
      <c r="A82" s="23" t="s">
        <v>56</v>
      </c>
      <c r="B82" s="104" t="s">
        <v>57</v>
      </c>
      <c r="C82" s="104"/>
      <c r="D82" s="104"/>
      <c r="E82" s="105"/>
      <c r="F82" s="13">
        <v>1</v>
      </c>
      <c r="G82" s="39"/>
      <c r="H82" s="43"/>
    </row>
    <row r="83" spans="1:8" ht="32.1" customHeight="1" x14ac:dyDescent="0.25">
      <c r="A83" s="8" t="s">
        <v>350</v>
      </c>
      <c r="B83" s="126" t="s">
        <v>58</v>
      </c>
      <c r="C83" s="127"/>
      <c r="D83" s="127"/>
      <c r="E83" s="128"/>
      <c r="F83" s="33"/>
      <c r="G83" s="62"/>
      <c r="H83" s="62"/>
    </row>
    <row r="84" spans="1:8" ht="27.95" customHeight="1" x14ac:dyDescent="0.25">
      <c r="A84" s="23" t="s">
        <v>289</v>
      </c>
      <c r="B84" s="94" t="s">
        <v>288</v>
      </c>
      <c r="C84" s="95"/>
      <c r="D84" s="95"/>
      <c r="E84" s="125"/>
      <c r="F84" s="13">
        <v>1</v>
      </c>
      <c r="G84" s="38"/>
      <c r="H84" s="42"/>
    </row>
    <row r="85" spans="1:8" ht="36.950000000000003" customHeight="1" x14ac:dyDescent="0.25">
      <c r="A85" s="23" t="s">
        <v>290</v>
      </c>
      <c r="B85" s="94" t="s">
        <v>59</v>
      </c>
      <c r="C85" s="95"/>
      <c r="D85" s="95"/>
      <c r="E85" s="125"/>
      <c r="F85" s="13">
        <v>1</v>
      </c>
      <c r="G85" s="38"/>
      <c r="H85" s="42"/>
    </row>
    <row r="86" spans="1:8" ht="25.5" x14ac:dyDescent="0.25">
      <c r="A86" s="8" t="s">
        <v>60</v>
      </c>
      <c r="B86" s="106" t="s">
        <v>61</v>
      </c>
      <c r="C86" s="107"/>
      <c r="D86" s="107"/>
      <c r="E86" s="108"/>
      <c r="F86" s="33">
        <f>SUM(F87)</f>
        <v>1</v>
      </c>
      <c r="G86" s="64">
        <f>SUM(G87)</f>
        <v>0</v>
      </c>
      <c r="H86" s="64"/>
    </row>
    <row r="87" spans="1:8" ht="87" customHeight="1" x14ac:dyDescent="0.25">
      <c r="A87" s="23" t="s">
        <v>291</v>
      </c>
      <c r="B87" s="94" t="s">
        <v>62</v>
      </c>
      <c r="C87" s="95"/>
      <c r="D87" s="95"/>
      <c r="E87" s="96"/>
      <c r="F87" s="7">
        <v>1</v>
      </c>
      <c r="G87" s="38"/>
      <c r="H87" s="42"/>
    </row>
    <row r="88" spans="1:8" ht="41.1" customHeight="1" x14ac:dyDescent="0.25">
      <c r="A88" s="8" t="s">
        <v>349</v>
      </c>
      <c r="B88" s="106" t="s">
        <v>63</v>
      </c>
      <c r="C88" s="107"/>
      <c r="D88" s="107"/>
      <c r="E88" s="108"/>
      <c r="F88" s="33">
        <f>SUM(F89:F91)</f>
        <v>3</v>
      </c>
      <c r="G88" s="64">
        <f>SUM(G89:G91)</f>
        <v>0</v>
      </c>
      <c r="H88" s="64"/>
    </row>
    <row r="89" spans="1:8" ht="30.75" customHeight="1" x14ac:dyDescent="0.25">
      <c r="A89" s="23" t="s">
        <v>64</v>
      </c>
      <c r="B89" s="94" t="s">
        <v>65</v>
      </c>
      <c r="C89" s="95"/>
      <c r="D89" s="95"/>
      <c r="E89" s="96"/>
      <c r="F89" s="7">
        <v>1</v>
      </c>
      <c r="G89" s="38"/>
      <c r="H89" s="42"/>
    </row>
    <row r="90" spans="1:8" ht="44.1" customHeight="1" x14ac:dyDescent="0.25">
      <c r="A90" s="23" t="s">
        <v>292</v>
      </c>
      <c r="B90" s="94" t="s">
        <v>216</v>
      </c>
      <c r="C90" s="95"/>
      <c r="D90" s="95"/>
      <c r="E90" s="96"/>
      <c r="F90" s="7">
        <v>1</v>
      </c>
      <c r="G90" s="38"/>
      <c r="H90" s="42"/>
    </row>
    <row r="91" spans="1:8" ht="36" customHeight="1" x14ac:dyDescent="0.25">
      <c r="A91" s="23" t="s">
        <v>293</v>
      </c>
      <c r="B91" s="104" t="s">
        <v>66</v>
      </c>
      <c r="C91" s="104"/>
      <c r="D91" s="104"/>
      <c r="E91" s="105"/>
      <c r="F91" s="7">
        <v>1</v>
      </c>
      <c r="G91" s="38"/>
      <c r="H91" s="42"/>
    </row>
    <row r="92" spans="1:8" ht="33.950000000000003" customHeight="1" x14ac:dyDescent="0.25">
      <c r="A92" s="8" t="s">
        <v>348</v>
      </c>
      <c r="B92" s="106" t="s">
        <v>67</v>
      </c>
      <c r="C92" s="107"/>
      <c r="D92" s="107"/>
      <c r="E92" s="122"/>
      <c r="F92" s="33">
        <f>SUM(F93:F98)</f>
        <v>6</v>
      </c>
      <c r="G92" s="64">
        <f>SUM(G93:G98)</f>
        <v>0</v>
      </c>
      <c r="H92" s="64"/>
    </row>
    <row r="93" spans="1:8" ht="27.95" customHeight="1" x14ac:dyDescent="0.25">
      <c r="A93" s="23" t="s">
        <v>68</v>
      </c>
      <c r="B93" s="94" t="s">
        <v>69</v>
      </c>
      <c r="C93" s="95"/>
      <c r="D93" s="95"/>
      <c r="E93" s="125"/>
      <c r="F93" s="13">
        <v>1</v>
      </c>
      <c r="G93" s="38"/>
      <c r="H93" s="42"/>
    </row>
    <row r="94" spans="1:8" ht="60" customHeight="1" x14ac:dyDescent="0.25">
      <c r="A94" s="23" t="s">
        <v>68</v>
      </c>
      <c r="B94" s="94" t="s">
        <v>70</v>
      </c>
      <c r="C94" s="95"/>
      <c r="D94" s="95"/>
      <c r="E94" s="125"/>
      <c r="F94" s="13">
        <v>1</v>
      </c>
      <c r="G94" s="38"/>
      <c r="H94" s="42"/>
    </row>
    <row r="95" spans="1:8" ht="66" customHeight="1" x14ac:dyDescent="0.25">
      <c r="A95" s="23" t="s">
        <v>71</v>
      </c>
      <c r="B95" s="94" t="s">
        <v>72</v>
      </c>
      <c r="C95" s="95"/>
      <c r="D95" s="95"/>
      <c r="E95" s="125"/>
      <c r="F95" s="13">
        <v>1</v>
      </c>
      <c r="G95" s="38"/>
      <c r="H95" s="42"/>
    </row>
    <row r="96" spans="1:8" ht="51.95" customHeight="1" x14ac:dyDescent="0.25">
      <c r="A96" s="23" t="s">
        <v>295</v>
      </c>
      <c r="B96" s="94" t="s">
        <v>294</v>
      </c>
      <c r="C96" s="95"/>
      <c r="D96" s="95"/>
      <c r="E96" s="96"/>
      <c r="F96" s="13">
        <v>1</v>
      </c>
      <c r="G96" s="38"/>
      <c r="H96" s="42"/>
    </row>
    <row r="97" spans="1:8" ht="35.1" customHeight="1" x14ac:dyDescent="0.25">
      <c r="A97" s="23" t="s">
        <v>296</v>
      </c>
      <c r="B97" s="94" t="s">
        <v>73</v>
      </c>
      <c r="C97" s="95"/>
      <c r="D97" s="95"/>
      <c r="E97" s="96"/>
      <c r="F97" s="13">
        <v>1</v>
      </c>
      <c r="G97" s="38"/>
      <c r="H97" s="42"/>
    </row>
    <row r="98" spans="1:8" ht="42" customHeight="1" x14ac:dyDescent="0.25">
      <c r="A98" s="23" t="s">
        <v>297</v>
      </c>
      <c r="B98" s="94" t="s">
        <v>74</v>
      </c>
      <c r="C98" s="95"/>
      <c r="D98" s="95"/>
      <c r="E98" s="96"/>
      <c r="F98" s="13">
        <v>1</v>
      </c>
      <c r="G98" s="38"/>
      <c r="H98" s="42"/>
    </row>
    <row r="99" spans="1:8" ht="35.1" customHeight="1" x14ac:dyDescent="0.25">
      <c r="A99" s="8" t="s">
        <v>75</v>
      </c>
      <c r="B99" s="106" t="s">
        <v>76</v>
      </c>
      <c r="C99" s="107"/>
      <c r="D99" s="107"/>
      <c r="E99" s="122"/>
      <c r="F99" s="33">
        <f>SUM(F100)</f>
        <v>1</v>
      </c>
      <c r="G99" s="64">
        <f>SUM(G100)</f>
        <v>0</v>
      </c>
      <c r="H99" s="64"/>
    </row>
    <row r="100" spans="1:8" ht="104.1" customHeight="1" x14ac:dyDescent="0.25">
      <c r="A100" s="23" t="s">
        <v>77</v>
      </c>
      <c r="B100" s="94" t="s">
        <v>203</v>
      </c>
      <c r="C100" s="123"/>
      <c r="D100" s="123"/>
      <c r="E100" s="124"/>
      <c r="F100" s="13">
        <v>1</v>
      </c>
      <c r="G100" s="38"/>
      <c r="H100" s="42"/>
    </row>
    <row r="101" spans="1:8" ht="33" customHeight="1" x14ac:dyDescent="0.25">
      <c r="A101" s="8" t="s">
        <v>347</v>
      </c>
      <c r="B101" s="106" t="s">
        <v>78</v>
      </c>
      <c r="C101" s="107"/>
      <c r="D101" s="107"/>
      <c r="E101" s="122"/>
      <c r="F101" s="33">
        <f>SUM(F102:F126)</f>
        <v>25</v>
      </c>
      <c r="G101" s="64">
        <f>SUM(G102:G126)</f>
        <v>0</v>
      </c>
      <c r="H101" s="64"/>
    </row>
    <row r="102" spans="1:8" ht="106.5" customHeight="1" x14ac:dyDescent="0.25">
      <c r="A102" s="23" t="s">
        <v>79</v>
      </c>
      <c r="B102" s="104" t="s">
        <v>80</v>
      </c>
      <c r="C102" s="104"/>
      <c r="D102" s="104"/>
      <c r="E102" s="105"/>
      <c r="F102" s="13">
        <v>1</v>
      </c>
      <c r="G102" s="38"/>
      <c r="H102" s="42"/>
    </row>
    <row r="103" spans="1:8" ht="170.1" customHeight="1" x14ac:dyDescent="0.25">
      <c r="A103" s="23" t="s">
        <v>298</v>
      </c>
      <c r="B103" s="104" t="s">
        <v>81</v>
      </c>
      <c r="C103" s="104"/>
      <c r="D103" s="104"/>
      <c r="E103" s="105"/>
      <c r="F103" s="13">
        <v>1</v>
      </c>
      <c r="G103" s="38"/>
      <c r="H103" s="42"/>
    </row>
    <row r="104" spans="1:8" ht="71.099999999999994" customHeight="1" x14ac:dyDescent="0.25">
      <c r="A104" s="23" t="s">
        <v>299</v>
      </c>
      <c r="B104" s="104" t="s">
        <v>204</v>
      </c>
      <c r="C104" s="104"/>
      <c r="D104" s="104"/>
      <c r="E104" s="105"/>
      <c r="F104" s="13">
        <v>1</v>
      </c>
      <c r="G104" s="38"/>
      <c r="H104" s="42"/>
    </row>
    <row r="105" spans="1:8" ht="60.75" customHeight="1" x14ac:dyDescent="0.25">
      <c r="A105" s="23" t="s">
        <v>300</v>
      </c>
      <c r="B105" s="104" t="s">
        <v>205</v>
      </c>
      <c r="C105" s="104"/>
      <c r="D105" s="104"/>
      <c r="E105" s="105"/>
      <c r="F105" s="13">
        <v>1</v>
      </c>
      <c r="G105" s="38"/>
      <c r="H105" s="42"/>
    </row>
    <row r="106" spans="1:8" ht="39.75" customHeight="1" x14ac:dyDescent="0.25">
      <c r="A106" s="23" t="s">
        <v>301</v>
      </c>
      <c r="B106" s="94" t="s">
        <v>82</v>
      </c>
      <c r="C106" s="95"/>
      <c r="D106" s="95"/>
      <c r="E106" s="96"/>
      <c r="F106" s="13">
        <v>1</v>
      </c>
      <c r="G106" s="38"/>
      <c r="H106" s="42"/>
    </row>
    <row r="107" spans="1:8" ht="39" customHeight="1" x14ac:dyDescent="0.25">
      <c r="A107" s="23" t="s">
        <v>302</v>
      </c>
      <c r="B107" s="94" t="s">
        <v>83</v>
      </c>
      <c r="C107" s="95"/>
      <c r="D107" s="95"/>
      <c r="E107" s="96"/>
      <c r="F107" s="13">
        <v>1</v>
      </c>
      <c r="G107" s="38"/>
      <c r="H107" s="42"/>
    </row>
    <row r="108" spans="1:8" ht="30.95" customHeight="1" x14ac:dyDescent="0.25">
      <c r="A108" s="23" t="s">
        <v>303</v>
      </c>
      <c r="B108" s="94" t="s">
        <v>84</v>
      </c>
      <c r="C108" s="95"/>
      <c r="D108" s="95"/>
      <c r="E108" s="96"/>
      <c r="F108" s="13">
        <v>1</v>
      </c>
      <c r="G108" s="38"/>
      <c r="H108" s="42"/>
    </row>
    <row r="109" spans="1:8" ht="54" customHeight="1" x14ac:dyDescent="0.25">
      <c r="A109" s="23" t="s">
        <v>304</v>
      </c>
      <c r="B109" s="94" t="s">
        <v>85</v>
      </c>
      <c r="C109" s="95"/>
      <c r="D109" s="95"/>
      <c r="E109" s="96"/>
      <c r="F109" s="13">
        <v>1</v>
      </c>
      <c r="G109" s="38"/>
      <c r="H109" s="42"/>
    </row>
    <row r="110" spans="1:8" ht="32.25" customHeight="1" x14ac:dyDescent="0.25">
      <c r="A110" s="23" t="s">
        <v>305</v>
      </c>
      <c r="B110" s="94" t="s">
        <v>86</v>
      </c>
      <c r="C110" s="95"/>
      <c r="D110" s="95"/>
      <c r="E110" s="96"/>
      <c r="F110" s="13">
        <v>1</v>
      </c>
      <c r="G110" s="38"/>
      <c r="H110" s="42"/>
    </row>
    <row r="111" spans="1:8" ht="33" customHeight="1" x14ac:dyDescent="0.25">
      <c r="A111" s="23" t="s">
        <v>306</v>
      </c>
      <c r="B111" s="94" t="s">
        <v>87</v>
      </c>
      <c r="C111" s="95"/>
      <c r="D111" s="95"/>
      <c r="E111" s="96"/>
      <c r="F111" s="13">
        <v>1</v>
      </c>
      <c r="G111" s="38"/>
      <c r="H111" s="42"/>
    </row>
    <row r="112" spans="1:8" ht="37.5" customHeight="1" x14ac:dyDescent="0.25">
      <c r="A112" s="23" t="s">
        <v>307</v>
      </c>
      <c r="B112" s="94" t="s">
        <v>88</v>
      </c>
      <c r="C112" s="95"/>
      <c r="D112" s="95"/>
      <c r="E112" s="96"/>
      <c r="F112" s="13">
        <v>1</v>
      </c>
      <c r="G112" s="38"/>
      <c r="H112" s="42"/>
    </row>
    <row r="113" spans="1:8" ht="32.1" customHeight="1" x14ac:dyDescent="0.25">
      <c r="A113" s="23" t="s">
        <v>308</v>
      </c>
      <c r="B113" s="94" t="s">
        <v>89</v>
      </c>
      <c r="C113" s="95"/>
      <c r="D113" s="95"/>
      <c r="E113" s="96"/>
      <c r="F113" s="13">
        <v>1</v>
      </c>
      <c r="G113" s="38"/>
      <c r="H113" s="42"/>
    </row>
    <row r="114" spans="1:8" ht="27.95" customHeight="1" x14ac:dyDescent="0.25">
      <c r="A114" s="23" t="s">
        <v>309</v>
      </c>
      <c r="B114" s="94" t="s">
        <v>90</v>
      </c>
      <c r="C114" s="95"/>
      <c r="D114" s="95"/>
      <c r="E114" s="96"/>
      <c r="F114" s="13">
        <v>1</v>
      </c>
      <c r="G114" s="38"/>
      <c r="H114" s="42"/>
    </row>
    <row r="115" spans="1:8" ht="37.5" customHeight="1" x14ac:dyDescent="0.25">
      <c r="A115" s="23" t="s">
        <v>310</v>
      </c>
      <c r="B115" s="94" t="s">
        <v>91</v>
      </c>
      <c r="C115" s="95"/>
      <c r="D115" s="95"/>
      <c r="E115" s="96"/>
      <c r="F115" s="13">
        <v>1</v>
      </c>
      <c r="G115" s="38"/>
      <c r="H115" s="42"/>
    </row>
    <row r="116" spans="1:8" ht="33.950000000000003" customHeight="1" x14ac:dyDescent="0.25">
      <c r="A116" s="23" t="s">
        <v>311</v>
      </c>
      <c r="B116" s="94" t="s">
        <v>92</v>
      </c>
      <c r="C116" s="95"/>
      <c r="D116" s="95"/>
      <c r="E116" s="96"/>
      <c r="F116" s="13">
        <v>1</v>
      </c>
      <c r="G116" s="38"/>
      <c r="H116" s="42"/>
    </row>
    <row r="117" spans="1:8" ht="36" customHeight="1" x14ac:dyDescent="0.25">
      <c r="A117" s="23" t="s">
        <v>312</v>
      </c>
      <c r="B117" s="94" t="s">
        <v>93</v>
      </c>
      <c r="C117" s="95"/>
      <c r="D117" s="95"/>
      <c r="E117" s="96"/>
      <c r="F117" s="13">
        <v>1</v>
      </c>
      <c r="G117" s="38"/>
      <c r="H117" s="42"/>
    </row>
    <row r="118" spans="1:8" ht="35.1" customHeight="1" x14ac:dyDescent="0.25">
      <c r="A118" s="23" t="s">
        <v>313</v>
      </c>
      <c r="B118" s="94" t="s">
        <v>94</v>
      </c>
      <c r="C118" s="95"/>
      <c r="D118" s="95"/>
      <c r="E118" s="96"/>
      <c r="F118" s="13">
        <v>1</v>
      </c>
      <c r="G118" s="38"/>
      <c r="H118" s="42"/>
    </row>
    <row r="119" spans="1:8" ht="47.1" customHeight="1" x14ac:dyDescent="0.25">
      <c r="A119" s="23" t="s">
        <v>314</v>
      </c>
      <c r="B119" s="94" t="s">
        <v>95</v>
      </c>
      <c r="C119" s="95"/>
      <c r="D119" s="95"/>
      <c r="E119" s="96"/>
      <c r="F119" s="13">
        <v>1</v>
      </c>
      <c r="G119" s="38"/>
      <c r="H119" s="42"/>
    </row>
    <row r="120" spans="1:8" ht="30" customHeight="1" x14ac:dyDescent="0.25">
      <c r="A120" s="23" t="s">
        <v>315</v>
      </c>
      <c r="B120" s="94" t="s">
        <v>96</v>
      </c>
      <c r="C120" s="95"/>
      <c r="D120" s="95"/>
      <c r="E120" s="96"/>
      <c r="F120" s="13">
        <v>1</v>
      </c>
      <c r="G120" s="38"/>
      <c r="H120" s="42"/>
    </row>
    <row r="121" spans="1:8" ht="33" customHeight="1" x14ac:dyDescent="0.25">
      <c r="A121" s="23" t="s">
        <v>316</v>
      </c>
      <c r="B121" s="94" t="s">
        <v>97</v>
      </c>
      <c r="C121" s="95"/>
      <c r="D121" s="95"/>
      <c r="E121" s="96"/>
      <c r="F121" s="13">
        <v>1</v>
      </c>
      <c r="G121" s="38"/>
      <c r="H121" s="42"/>
    </row>
    <row r="122" spans="1:8" ht="27" customHeight="1" x14ac:dyDescent="0.25">
      <c r="A122" s="23" t="s">
        <v>317</v>
      </c>
      <c r="B122" s="94" t="s">
        <v>98</v>
      </c>
      <c r="C122" s="95"/>
      <c r="D122" s="95"/>
      <c r="E122" s="96"/>
      <c r="F122" s="13">
        <v>1</v>
      </c>
      <c r="G122" s="38"/>
      <c r="H122" s="42"/>
    </row>
    <row r="123" spans="1:8" ht="33.950000000000003" customHeight="1" x14ac:dyDescent="0.25">
      <c r="A123" s="23" t="s">
        <v>318</v>
      </c>
      <c r="B123" s="94" t="s">
        <v>99</v>
      </c>
      <c r="C123" s="95"/>
      <c r="D123" s="95"/>
      <c r="E123" s="96"/>
      <c r="F123" s="13">
        <v>1</v>
      </c>
      <c r="G123" s="38"/>
      <c r="H123" s="42"/>
    </row>
    <row r="124" spans="1:8" ht="30.95" customHeight="1" x14ac:dyDescent="0.25">
      <c r="A124" s="23" t="s">
        <v>319</v>
      </c>
      <c r="B124" s="94" t="s">
        <v>100</v>
      </c>
      <c r="C124" s="95"/>
      <c r="D124" s="95"/>
      <c r="E124" s="96"/>
      <c r="F124" s="13">
        <v>1</v>
      </c>
      <c r="G124" s="38"/>
      <c r="H124" s="42"/>
    </row>
    <row r="125" spans="1:8" ht="36.950000000000003" customHeight="1" x14ac:dyDescent="0.25">
      <c r="A125" s="23" t="s">
        <v>320</v>
      </c>
      <c r="B125" s="104" t="s">
        <v>101</v>
      </c>
      <c r="C125" s="104"/>
      <c r="D125" s="104"/>
      <c r="E125" s="105"/>
      <c r="F125" s="13">
        <v>1</v>
      </c>
      <c r="G125" s="38"/>
      <c r="H125" s="42"/>
    </row>
    <row r="126" spans="1:8" ht="24.95" customHeight="1" thickBot="1" x14ac:dyDescent="0.3">
      <c r="A126" s="23" t="s">
        <v>102</v>
      </c>
      <c r="B126" s="104" t="s">
        <v>103</v>
      </c>
      <c r="C126" s="104"/>
      <c r="D126" s="104"/>
      <c r="E126" s="105"/>
      <c r="F126" s="28">
        <v>1</v>
      </c>
      <c r="G126" s="38"/>
      <c r="H126" s="42"/>
    </row>
    <row r="127" spans="1:8" ht="29.1" customHeight="1" x14ac:dyDescent="0.25">
      <c r="A127" s="8" t="s">
        <v>346</v>
      </c>
      <c r="B127" s="116" t="s">
        <v>104</v>
      </c>
      <c r="C127" s="117"/>
      <c r="D127" s="117"/>
      <c r="E127" s="118"/>
      <c r="F127" s="33">
        <f>SUM(F128)+F129+F137+F147+F163+F167</f>
        <v>43</v>
      </c>
      <c r="G127" s="64">
        <f>SUM(G128)+G129+G137+G147+G163+G167</f>
        <v>0</v>
      </c>
      <c r="H127" s="64"/>
    </row>
    <row r="128" spans="1:8" ht="60.75" customHeight="1" x14ac:dyDescent="0.25">
      <c r="A128" s="23" t="s">
        <v>321</v>
      </c>
      <c r="B128" s="104" t="s">
        <v>105</v>
      </c>
      <c r="C128" s="104"/>
      <c r="D128" s="104"/>
      <c r="E128" s="105"/>
      <c r="F128" s="13">
        <v>1</v>
      </c>
      <c r="G128" s="38"/>
      <c r="H128" s="42"/>
    </row>
    <row r="129" spans="1:8" ht="24.95" customHeight="1" x14ac:dyDescent="0.25">
      <c r="A129" s="8" t="s">
        <v>385</v>
      </c>
      <c r="B129" s="119" t="s">
        <v>386</v>
      </c>
      <c r="C129" s="120"/>
      <c r="D129" s="120"/>
      <c r="E129" s="121"/>
      <c r="F129" s="33">
        <f>SUM(F130:F136)</f>
        <v>7</v>
      </c>
      <c r="G129" s="64">
        <f>SUM(G130:G136)</f>
        <v>0</v>
      </c>
      <c r="H129" s="64"/>
    </row>
    <row r="130" spans="1:8" ht="30.95" customHeight="1" x14ac:dyDescent="0.25">
      <c r="A130" s="23" t="s">
        <v>322</v>
      </c>
      <c r="B130" s="109" t="s">
        <v>106</v>
      </c>
      <c r="C130" s="104"/>
      <c r="D130" s="104"/>
      <c r="E130" s="105"/>
      <c r="F130" s="13">
        <v>1</v>
      </c>
      <c r="G130" s="38"/>
      <c r="H130" s="42"/>
    </row>
    <row r="131" spans="1:8" ht="24" customHeight="1" x14ac:dyDescent="0.25">
      <c r="A131" s="23" t="s">
        <v>323</v>
      </c>
      <c r="B131" s="109" t="s">
        <v>107</v>
      </c>
      <c r="C131" s="104"/>
      <c r="D131" s="104"/>
      <c r="E131" s="105"/>
      <c r="F131" s="13">
        <v>1</v>
      </c>
      <c r="G131" s="38"/>
      <c r="H131" s="42"/>
    </row>
    <row r="132" spans="1:8" ht="27.95" customHeight="1" x14ac:dyDescent="0.25">
      <c r="A132" s="23" t="s">
        <v>324</v>
      </c>
      <c r="B132" s="109" t="s">
        <v>108</v>
      </c>
      <c r="C132" s="104"/>
      <c r="D132" s="104"/>
      <c r="E132" s="105"/>
      <c r="F132" s="13">
        <v>1</v>
      </c>
      <c r="G132" s="38"/>
      <c r="H132" s="42"/>
    </row>
    <row r="133" spans="1:8" ht="26.1" customHeight="1" x14ac:dyDescent="0.25">
      <c r="A133" s="23" t="s">
        <v>325</v>
      </c>
      <c r="B133" s="109" t="s">
        <v>218</v>
      </c>
      <c r="C133" s="104"/>
      <c r="D133" s="104"/>
      <c r="E133" s="105"/>
      <c r="F133" s="13">
        <v>1</v>
      </c>
      <c r="G133" s="38"/>
      <c r="H133" s="42"/>
    </row>
    <row r="134" spans="1:8" ht="24.95" customHeight="1" x14ac:dyDescent="0.25">
      <c r="A134" s="23" t="s">
        <v>326</v>
      </c>
      <c r="B134" s="109" t="s">
        <v>109</v>
      </c>
      <c r="C134" s="104"/>
      <c r="D134" s="104"/>
      <c r="E134" s="105"/>
      <c r="F134" s="13">
        <v>1</v>
      </c>
      <c r="G134" s="38"/>
      <c r="H134" s="42"/>
    </row>
    <row r="135" spans="1:8" ht="42.95" customHeight="1" x14ac:dyDescent="0.25">
      <c r="A135" s="23" t="s">
        <v>327</v>
      </c>
      <c r="B135" s="110" t="s">
        <v>110</v>
      </c>
      <c r="C135" s="111"/>
      <c r="D135" s="111"/>
      <c r="E135" s="112"/>
      <c r="F135" s="13">
        <v>1</v>
      </c>
      <c r="G135" s="38"/>
      <c r="H135" s="42"/>
    </row>
    <row r="136" spans="1:8" ht="27.95" customHeight="1" x14ac:dyDescent="0.25">
      <c r="A136" s="23" t="s">
        <v>329</v>
      </c>
      <c r="B136" s="109" t="s">
        <v>380</v>
      </c>
      <c r="C136" s="104"/>
      <c r="D136" s="104"/>
      <c r="E136" s="105"/>
      <c r="F136" s="13">
        <v>1</v>
      </c>
      <c r="G136" s="38"/>
      <c r="H136" s="42"/>
    </row>
    <row r="137" spans="1:8" s="54" customFormat="1" ht="25.5" customHeight="1" x14ac:dyDescent="0.25">
      <c r="A137" s="25" t="s">
        <v>225</v>
      </c>
      <c r="B137" s="113" t="s">
        <v>206</v>
      </c>
      <c r="C137" s="114"/>
      <c r="D137" s="114"/>
      <c r="E137" s="115"/>
      <c r="F137" s="34">
        <f>SUM(F138:F146)</f>
        <v>9</v>
      </c>
      <c r="G137" s="65">
        <f>SUM(G138:G146)</f>
        <v>0</v>
      </c>
      <c r="H137" s="65"/>
    </row>
    <row r="138" spans="1:8" s="54" customFormat="1" ht="30" customHeight="1" x14ac:dyDescent="0.25">
      <c r="A138" s="23" t="s">
        <v>226</v>
      </c>
      <c r="B138" s="104" t="s">
        <v>207</v>
      </c>
      <c r="C138" s="104"/>
      <c r="D138" s="104"/>
      <c r="E138" s="105"/>
      <c r="F138" s="7">
        <v>1</v>
      </c>
      <c r="G138" s="38"/>
      <c r="H138" s="42"/>
    </row>
    <row r="139" spans="1:8" s="54" customFormat="1" ht="30" customHeight="1" x14ac:dyDescent="0.25">
      <c r="A139" s="23" t="s">
        <v>227</v>
      </c>
      <c r="B139" s="94" t="s">
        <v>208</v>
      </c>
      <c r="C139" s="95"/>
      <c r="D139" s="95"/>
      <c r="E139" s="96"/>
      <c r="F139" s="7">
        <v>1</v>
      </c>
      <c r="G139" s="38"/>
      <c r="H139" s="42"/>
    </row>
    <row r="140" spans="1:8" s="54" customFormat="1" ht="30.95" customHeight="1" x14ac:dyDescent="0.25">
      <c r="A140" s="23" t="s">
        <v>228</v>
      </c>
      <c r="B140" s="94" t="s">
        <v>209</v>
      </c>
      <c r="C140" s="95"/>
      <c r="D140" s="95"/>
      <c r="E140" s="96"/>
      <c r="F140" s="7">
        <v>1</v>
      </c>
      <c r="G140" s="38"/>
      <c r="H140" s="42"/>
    </row>
    <row r="141" spans="1:8" s="54" customFormat="1" ht="30" customHeight="1" x14ac:dyDescent="0.25">
      <c r="A141" s="23" t="s">
        <v>229</v>
      </c>
      <c r="B141" s="94" t="s">
        <v>378</v>
      </c>
      <c r="C141" s="95"/>
      <c r="D141" s="95"/>
      <c r="E141" s="96"/>
      <c r="F141" s="7">
        <v>1</v>
      </c>
      <c r="G141" s="38"/>
      <c r="H141" s="42"/>
    </row>
    <row r="142" spans="1:8" s="54" customFormat="1" ht="33" customHeight="1" x14ac:dyDescent="0.25">
      <c r="A142" s="23" t="s">
        <v>230</v>
      </c>
      <c r="B142" s="94" t="s">
        <v>384</v>
      </c>
      <c r="C142" s="95"/>
      <c r="D142" s="95"/>
      <c r="E142" s="96"/>
      <c r="F142" s="7">
        <v>1</v>
      </c>
      <c r="G142" s="38"/>
      <c r="H142" s="42"/>
    </row>
    <row r="143" spans="1:8" s="54" customFormat="1" ht="32.1" customHeight="1" x14ac:dyDescent="0.25">
      <c r="A143" s="23" t="s">
        <v>231</v>
      </c>
      <c r="B143" s="94" t="s">
        <v>111</v>
      </c>
      <c r="C143" s="95"/>
      <c r="D143" s="95"/>
      <c r="E143" s="96"/>
      <c r="F143" s="7">
        <v>1</v>
      </c>
      <c r="G143" s="38"/>
      <c r="H143" s="42"/>
    </row>
    <row r="144" spans="1:8" s="54" customFormat="1" ht="45.95" customHeight="1" x14ac:dyDescent="0.25">
      <c r="A144" s="23" t="s">
        <v>222</v>
      </c>
      <c r="B144" s="94" t="s">
        <v>223</v>
      </c>
      <c r="C144" s="95"/>
      <c r="D144" s="95"/>
      <c r="E144" s="96"/>
      <c r="F144" s="7">
        <v>1</v>
      </c>
      <c r="G144" s="38"/>
      <c r="H144" s="42"/>
    </row>
    <row r="145" spans="1:8" ht="54.95" customHeight="1" x14ac:dyDescent="0.25">
      <c r="A145" s="24" t="s">
        <v>215</v>
      </c>
      <c r="B145" s="110" t="s">
        <v>219</v>
      </c>
      <c r="C145" s="111"/>
      <c r="D145" s="111"/>
      <c r="E145" s="112"/>
      <c r="F145" s="7">
        <v>1</v>
      </c>
      <c r="G145" s="38"/>
      <c r="H145" s="42"/>
    </row>
    <row r="146" spans="1:8" ht="30" customHeight="1" x14ac:dyDescent="0.25">
      <c r="A146" s="23" t="s">
        <v>328</v>
      </c>
      <c r="B146" s="94" t="s">
        <v>112</v>
      </c>
      <c r="C146" s="95"/>
      <c r="D146" s="95"/>
      <c r="E146" s="96"/>
      <c r="F146" s="7">
        <v>1</v>
      </c>
      <c r="G146" s="38"/>
      <c r="H146" s="42"/>
    </row>
    <row r="147" spans="1:8" ht="27" customHeight="1" x14ac:dyDescent="0.25">
      <c r="A147" s="8" t="s">
        <v>345</v>
      </c>
      <c r="B147" s="106" t="s">
        <v>113</v>
      </c>
      <c r="C147" s="107"/>
      <c r="D147" s="107"/>
      <c r="E147" s="108"/>
      <c r="F147" s="33">
        <f>SUM(F148:F162)</f>
        <v>15</v>
      </c>
      <c r="G147" s="64">
        <f>SUM(G148:G162)</f>
        <v>0</v>
      </c>
      <c r="H147" s="64"/>
    </row>
    <row r="148" spans="1:8" ht="27.95" customHeight="1" x14ac:dyDescent="0.25">
      <c r="A148" s="23" t="s">
        <v>330</v>
      </c>
      <c r="B148" s="104" t="s">
        <v>210</v>
      </c>
      <c r="C148" s="104"/>
      <c r="D148" s="104"/>
      <c r="E148" s="105"/>
      <c r="F148" s="7">
        <v>1</v>
      </c>
      <c r="G148" s="38"/>
      <c r="H148" s="42"/>
    </row>
    <row r="149" spans="1:8" ht="27.95" customHeight="1" x14ac:dyDescent="0.25">
      <c r="A149" s="23" t="s">
        <v>331</v>
      </c>
      <c r="B149" s="94" t="s">
        <v>114</v>
      </c>
      <c r="C149" s="95"/>
      <c r="D149" s="95"/>
      <c r="E149" s="96"/>
      <c r="F149" s="7">
        <v>1</v>
      </c>
      <c r="G149" s="38"/>
      <c r="H149" s="42"/>
    </row>
    <row r="150" spans="1:8" ht="26.1" customHeight="1" x14ac:dyDescent="0.25">
      <c r="A150" s="23" t="s">
        <v>332</v>
      </c>
      <c r="B150" s="94" t="s">
        <v>115</v>
      </c>
      <c r="C150" s="95"/>
      <c r="D150" s="95"/>
      <c r="E150" s="96"/>
      <c r="F150" s="7">
        <v>1</v>
      </c>
      <c r="G150" s="38"/>
      <c r="H150" s="42"/>
    </row>
    <row r="151" spans="1:8" ht="30.75" customHeight="1" x14ac:dyDescent="0.25">
      <c r="A151" s="23" t="s">
        <v>333</v>
      </c>
      <c r="B151" s="94" t="s">
        <v>116</v>
      </c>
      <c r="C151" s="95"/>
      <c r="D151" s="95"/>
      <c r="E151" s="96"/>
      <c r="F151" s="7">
        <v>1</v>
      </c>
      <c r="G151" s="38"/>
      <c r="H151" s="42"/>
    </row>
    <row r="152" spans="1:8" ht="29.1" customHeight="1" x14ac:dyDescent="0.25">
      <c r="A152" s="23" t="s">
        <v>334</v>
      </c>
      <c r="B152" s="94" t="s">
        <v>117</v>
      </c>
      <c r="C152" s="95"/>
      <c r="D152" s="95"/>
      <c r="E152" s="96"/>
      <c r="F152" s="7">
        <v>1</v>
      </c>
      <c r="G152" s="38"/>
      <c r="H152" s="42"/>
    </row>
    <row r="153" spans="1:8" ht="27" customHeight="1" x14ac:dyDescent="0.25">
      <c r="A153" s="23" t="s">
        <v>335</v>
      </c>
      <c r="B153" s="104" t="s">
        <v>118</v>
      </c>
      <c r="C153" s="104"/>
      <c r="D153" s="104"/>
      <c r="E153" s="105"/>
      <c r="F153" s="7">
        <v>1</v>
      </c>
      <c r="G153" s="38"/>
      <c r="H153" s="42"/>
    </row>
    <row r="154" spans="1:8" ht="26.1" customHeight="1" x14ac:dyDescent="0.25">
      <c r="A154" s="23" t="s">
        <v>336</v>
      </c>
      <c r="B154" s="104" t="s">
        <v>119</v>
      </c>
      <c r="C154" s="104"/>
      <c r="D154" s="104"/>
      <c r="E154" s="105"/>
      <c r="F154" s="7">
        <v>1</v>
      </c>
      <c r="G154" s="38"/>
      <c r="H154" s="42"/>
    </row>
    <row r="155" spans="1:8" ht="27" customHeight="1" x14ac:dyDescent="0.25">
      <c r="A155" s="23" t="s">
        <v>337</v>
      </c>
      <c r="B155" s="104" t="s">
        <v>120</v>
      </c>
      <c r="C155" s="104"/>
      <c r="D155" s="104"/>
      <c r="E155" s="105"/>
      <c r="F155" s="7">
        <v>1</v>
      </c>
      <c r="G155" s="38"/>
      <c r="H155" s="42"/>
    </row>
    <row r="156" spans="1:8" ht="30.95" customHeight="1" x14ac:dyDescent="0.25">
      <c r="A156" s="23" t="s">
        <v>338</v>
      </c>
      <c r="B156" s="104" t="s">
        <v>121</v>
      </c>
      <c r="C156" s="104"/>
      <c r="D156" s="104"/>
      <c r="E156" s="105"/>
      <c r="F156" s="7">
        <v>1</v>
      </c>
      <c r="G156" s="38"/>
      <c r="H156" s="42"/>
    </row>
    <row r="157" spans="1:8" ht="24.95" customHeight="1" x14ac:dyDescent="0.25">
      <c r="A157" s="23" t="s">
        <v>339</v>
      </c>
      <c r="B157" s="94" t="s">
        <v>122</v>
      </c>
      <c r="C157" s="95"/>
      <c r="D157" s="95"/>
      <c r="E157" s="96"/>
      <c r="F157" s="7">
        <v>1</v>
      </c>
      <c r="G157" s="38"/>
      <c r="H157" s="42"/>
    </row>
    <row r="158" spans="1:8" s="54" customFormat="1" ht="43.5" customHeight="1" x14ac:dyDescent="0.25">
      <c r="A158" s="23" t="s">
        <v>224</v>
      </c>
      <c r="B158" s="94" t="s">
        <v>381</v>
      </c>
      <c r="C158" s="95"/>
      <c r="D158" s="95"/>
      <c r="E158" s="96"/>
      <c r="F158" s="7">
        <v>1</v>
      </c>
      <c r="G158" s="38"/>
      <c r="H158" s="42"/>
    </row>
    <row r="159" spans="1:8" ht="18.95" customHeight="1" x14ac:dyDescent="0.25">
      <c r="A159" s="23" t="s">
        <v>123</v>
      </c>
      <c r="B159" s="94" t="s">
        <v>124</v>
      </c>
      <c r="C159" s="95"/>
      <c r="D159" s="95"/>
      <c r="E159" s="96"/>
      <c r="F159" s="7">
        <v>1</v>
      </c>
      <c r="G159" s="38"/>
      <c r="H159" s="42"/>
    </row>
    <row r="160" spans="1:8" ht="27.95" customHeight="1" x14ac:dyDescent="0.25">
      <c r="A160" s="23" t="s">
        <v>341</v>
      </c>
      <c r="B160" s="94" t="s">
        <v>125</v>
      </c>
      <c r="C160" s="95"/>
      <c r="D160" s="95"/>
      <c r="E160" s="96"/>
      <c r="F160" s="7">
        <v>1</v>
      </c>
      <c r="G160" s="38"/>
      <c r="H160" s="42"/>
    </row>
    <row r="161" spans="1:8" ht="23.1" customHeight="1" x14ac:dyDescent="0.25">
      <c r="A161" s="23" t="s">
        <v>342</v>
      </c>
      <c r="B161" s="94" t="s">
        <v>126</v>
      </c>
      <c r="C161" s="95"/>
      <c r="D161" s="95"/>
      <c r="E161" s="96"/>
      <c r="F161" s="7">
        <v>1</v>
      </c>
      <c r="G161" s="38"/>
      <c r="H161" s="42"/>
    </row>
    <row r="162" spans="1:8" ht="27" customHeight="1" x14ac:dyDescent="0.25">
      <c r="A162" s="23" t="s">
        <v>127</v>
      </c>
      <c r="B162" s="94" t="s">
        <v>128</v>
      </c>
      <c r="C162" s="95"/>
      <c r="D162" s="95"/>
      <c r="E162" s="96"/>
      <c r="F162" s="7">
        <v>1</v>
      </c>
      <c r="G162" s="38"/>
      <c r="H162" s="42"/>
    </row>
    <row r="163" spans="1:8" ht="33" customHeight="1" x14ac:dyDescent="0.25">
      <c r="A163" s="8" t="s">
        <v>344</v>
      </c>
      <c r="B163" s="106" t="s">
        <v>387</v>
      </c>
      <c r="C163" s="107"/>
      <c r="D163" s="107"/>
      <c r="E163" s="108"/>
      <c r="F163" s="33">
        <f>SUM(F164:F166)</f>
        <v>3</v>
      </c>
      <c r="G163" s="64">
        <f>SUM(G164:G166)</f>
        <v>0</v>
      </c>
      <c r="H163" s="64"/>
    </row>
    <row r="164" spans="1:8" ht="21.95" customHeight="1" x14ac:dyDescent="0.25">
      <c r="A164" s="23" t="s">
        <v>129</v>
      </c>
      <c r="B164" s="94" t="s">
        <v>389</v>
      </c>
      <c r="C164" s="95"/>
      <c r="D164" s="95"/>
      <c r="E164" s="96"/>
      <c r="F164" s="7">
        <v>1</v>
      </c>
      <c r="G164" s="38"/>
      <c r="H164" s="42"/>
    </row>
    <row r="165" spans="1:8" ht="42" customHeight="1" x14ac:dyDescent="0.25">
      <c r="A165" s="23" t="s">
        <v>340</v>
      </c>
      <c r="B165" s="94" t="s">
        <v>388</v>
      </c>
      <c r="C165" s="95"/>
      <c r="D165" s="95"/>
      <c r="E165" s="96"/>
      <c r="F165" s="7">
        <v>1</v>
      </c>
      <c r="G165" s="38"/>
      <c r="H165" s="42"/>
    </row>
    <row r="166" spans="1:8" ht="27" customHeight="1" thickBot="1" x14ac:dyDescent="0.3">
      <c r="A166" s="23" t="s">
        <v>130</v>
      </c>
      <c r="B166" s="94" t="s">
        <v>343</v>
      </c>
      <c r="C166" s="95"/>
      <c r="D166" s="95"/>
      <c r="E166" s="96"/>
      <c r="F166" s="7">
        <v>1</v>
      </c>
      <c r="G166" s="38"/>
      <c r="H166" s="42"/>
    </row>
    <row r="167" spans="1:8" ht="30.95" customHeight="1" thickBot="1" x14ac:dyDescent="0.3">
      <c r="A167" s="8" t="s">
        <v>360</v>
      </c>
      <c r="B167" s="106" t="s">
        <v>131</v>
      </c>
      <c r="C167" s="107"/>
      <c r="D167" s="107"/>
      <c r="E167" s="108"/>
      <c r="F167" s="32">
        <f>SUM(F168:F175)</f>
        <v>8</v>
      </c>
      <c r="G167" s="66">
        <f>SUM(G168:G175)</f>
        <v>0</v>
      </c>
      <c r="H167" s="67"/>
    </row>
    <row r="168" spans="1:8" ht="33" customHeight="1" x14ac:dyDescent="0.25">
      <c r="A168" s="5" t="s">
        <v>361</v>
      </c>
      <c r="B168" s="82" t="s">
        <v>132</v>
      </c>
      <c r="C168" s="82"/>
      <c r="D168" s="82"/>
      <c r="E168" s="86"/>
      <c r="F168" s="6">
        <v>1</v>
      </c>
      <c r="G168" s="38"/>
      <c r="H168" s="42"/>
    </row>
    <row r="169" spans="1:8" ht="30.95" customHeight="1" x14ac:dyDescent="0.25">
      <c r="A169" s="23" t="s">
        <v>362</v>
      </c>
      <c r="B169" s="94" t="s">
        <v>211</v>
      </c>
      <c r="C169" s="95"/>
      <c r="D169" s="95"/>
      <c r="E169" s="96"/>
      <c r="F169" s="7">
        <v>1</v>
      </c>
      <c r="G169" s="38"/>
      <c r="H169" s="42"/>
    </row>
    <row r="170" spans="1:8" ht="38.25" customHeight="1" x14ac:dyDescent="0.25">
      <c r="A170" s="23" t="s">
        <v>363</v>
      </c>
      <c r="B170" s="94" t="s">
        <v>133</v>
      </c>
      <c r="C170" s="95"/>
      <c r="D170" s="95"/>
      <c r="E170" s="96"/>
      <c r="F170" s="7">
        <v>1</v>
      </c>
      <c r="G170" s="38"/>
      <c r="H170" s="42"/>
    </row>
    <row r="171" spans="1:8" ht="48" customHeight="1" x14ac:dyDescent="0.25">
      <c r="A171" s="23" t="s">
        <v>364</v>
      </c>
      <c r="B171" s="104" t="s">
        <v>134</v>
      </c>
      <c r="C171" s="104"/>
      <c r="D171" s="104"/>
      <c r="E171" s="105"/>
      <c r="F171" s="7">
        <v>1</v>
      </c>
      <c r="G171" s="38"/>
      <c r="H171" s="42"/>
    </row>
    <row r="172" spans="1:8" ht="36.950000000000003" customHeight="1" x14ac:dyDescent="0.25">
      <c r="A172" s="23" t="s">
        <v>365</v>
      </c>
      <c r="B172" s="78" t="s">
        <v>390</v>
      </c>
      <c r="C172" s="79"/>
      <c r="D172" s="79"/>
      <c r="E172" s="81"/>
      <c r="F172" s="7">
        <v>1</v>
      </c>
      <c r="G172" s="38"/>
      <c r="H172" s="42"/>
    </row>
    <row r="173" spans="1:8" ht="42" customHeight="1" x14ac:dyDescent="0.25">
      <c r="A173" s="23" t="s">
        <v>366</v>
      </c>
      <c r="B173" s="94" t="s">
        <v>359</v>
      </c>
      <c r="C173" s="95"/>
      <c r="D173" s="95"/>
      <c r="E173" s="96"/>
      <c r="F173" s="7">
        <v>1</v>
      </c>
      <c r="G173" s="38"/>
      <c r="H173" s="42"/>
    </row>
    <row r="174" spans="1:8" ht="30.95" customHeight="1" x14ac:dyDescent="0.25">
      <c r="A174" s="23" t="s">
        <v>367</v>
      </c>
      <c r="B174" s="78" t="s">
        <v>135</v>
      </c>
      <c r="C174" s="79"/>
      <c r="D174" s="79"/>
      <c r="E174" s="81"/>
      <c r="F174" s="7">
        <v>1</v>
      </c>
      <c r="G174" s="38"/>
      <c r="H174" s="42"/>
    </row>
    <row r="175" spans="1:8" ht="29.1" customHeight="1" thickBot="1" x14ac:dyDescent="0.3">
      <c r="A175" s="23" t="s">
        <v>368</v>
      </c>
      <c r="B175" s="94" t="s">
        <v>136</v>
      </c>
      <c r="C175" s="95"/>
      <c r="D175" s="95"/>
      <c r="E175" s="96"/>
      <c r="F175" s="7">
        <v>1</v>
      </c>
      <c r="G175" s="38"/>
      <c r="H175" s="42"/>
    </row>
    <row r="176" spans="1:8" ht="60" customHeight="1" thickBot="1" x14ac:dyDescent="0.3">
      <c r="A176" s="9" t="s">
        <v>137</v>
      </c>
      <c r="B176" s="83" t="s">
        <v>138</v>
      </c>
      <c r="C176" s="92"/>
      <c r="D176" s="92"/>
      <c r="E176" s="93"/>
      <c r="F176" s="29">
        <f>SUM(F177:F184)</f>
        <v>8</v>
      </c>
      <c r="G176" s="57">
        <f>SUM(G177:G184)</f>
        <v>0</v>
      </c>
      <c r="H176" s="58"/>
    </row>
    <row r="177" spans="1:8" ht="57" customHeight="1" x14ac:dyDescent="0.25">
      <c r="A177" s="23" t="s">
        <v>139</v>
      </c>
      <c r="B177" s="101" t="s">
        <v>212</v>
      </c>
      <c r="C177" s="102"/>
      <c r="D177" s="102"/>
      <c r="E177" s="103"/>
      <c r="F177" s="12">
        <v>1</v>
      </c>
      <c r="G177" s="38"/>
      <c r="H177" s="42"/>
    </row>
    <row r="178" spans="1:8" ht="51.95" customHeight="1" x14ac:dyDescent="0.25">
      <c r="A178" s="23" t="s">
        <v>140</v>
      </c>
      <c r="B178" s="104" t="s">
        <v>382</v>
      </c>
      <c r="C178" s="104"/>
      <c r="D178" s="104"/>
      <c r="E178" s="105"/>
      <c r="F178" s="13">
        <v>1</v>
      </c>
      <c r="G178" s="38"/>
      <c r="H178" s="42"/>
    </row>
    <row r="179" spans="1:8" ht="53.25" customHeight="1" x14ac:dyDescent="0.25">
      <c r="A179" s="23" t="s">
        <v>141</v>
      </c>
      <c r="B179" s="104" t="s">
        <v>142</v>
      </c>
      <c r="C179" s="104"/>
      <c r="D179" s="104"/>
      <c r="E179" s="105"/>
      <c r="F179" s="13">
        <v>1</v>
      </c>
      <c r="G179" s="38"/>
      <c r="H179" s="42"/>
    </row>
    <row r="180" spans="1:8" ht="26.1" customHeight="1" x14ac:dyDescent="0.25">
      <c r="A180" s="23" t="s">
        <v>143</v>
      </c>
      <c r="B180" s="94" t="s">
        <v>144</v>
      </c>
      <c r="C180" s="95"/>
      <c r="D180" s="95"/>
      <c r="E180" s="96"/>
      <c r="F180" s="13">
        <v>1</v>
      </c>
      <c r="G180" s="38"/>
      <c r="H180" s="42"/>
    </row>
    <row r="181" spans="1:8" ht="29.1" customHeight="1" x14ac:dyDescent="0.25">
      <c r="A181" s="23" t="s">
        <v>145</v>
      </c>
      <c r="B181" s="94" t="s">
        <v>146</v>
      </c>
      <c r="C181" s="95"/>
      <c r="D181" s="95"/>
      <c r="E181" s="96"/>
      <c r="F181" s="13">
        <v>1</v>
      </c>
      <c r="G181" s="38"/>
      <c r="H181" s="42"/>
    </row>
    <row r="182" spans="1:8" ht="32.1" customHeight="1" x14ac:dyDescent="0.25">
      <c r="A182" s="23" t="s">
        <v>147</v>
      </c>
      <c r="B182" s="94" t="s">
        <v>148</v>
      </c>
      <c r="C182" s="95"/>
      <c r="D182" s="95"/>
      <c r="E182" s="96"/>
      <c r="F182" s="13">
        <v>1</v>
      </c>
      <c r="G182" s="38"/>
      <c r="H182" s="42"/>
    </row>
    <row r="183" spans="1:8" ht="35.1" customHeight="1" x14ac:dyDescent="0.25">
      <c r="A183" s="23" t="s">
        <v>149</v>
      </c>
      <c r="B183" s="97" t="s">
        <v>150</v>
      </c>
      <c r="C183" s="95"/>
      <c r="D183" s="95"/>
      <c r="E183" s="96"/>
      <c r="F183" s="13">
        <v>1</v>
      </c>
      <c r="G183" s="38"/>
      <c r="H183" s="42"/>
    </row>
    <row r="184" spans="1:8" ht="33" customHeight="1" thickBot="1" x14ac:dyDescent="0.3">
      <c r="A184" s="23" t="s">
        <v>151</v>
      </c>
      <c r="B184" s="98" t="s">
        <v>152</v>
      </c>
      <c r="C184" s="99"/>
      <c r="D184" s="99"/>
      <c r="E184" s="100"/>
      <c r="F184" s="28">
        <v>1</v>
      </c>
      <c r="G184" s="38"/>
      <c r="H184" s="42"/>
    </row>
    <row r="185" spans="1:8" ht="45.95" customHeight="1" thickBot="1" x14ac:dyDescent="0.3">
      <c r="A185" s="9" t="s">
        <v>370</v>
      </c>
      <c r="B185" s="83" t="s">
        <v>153</v>
      </c>
      <c r="C185" s="92"/>
      <c r="D185" s="92"/>
      <c r="E185" s="93"/>
      <c r="F185" s="29">
        <f>SUM(F186:F195)</f>
        <v>10</v>
      </c>
      <c r="G185" s="57">
        <f>SUM(G186:G195)</f>
        <v>0</v>
      </c>
      <c r="H185" s="68"/>
    </row>
    <row r="186" spans="1:8" ht="45.95" customHeight="1" x14ac:dyDescent="0.25">
      <c r="A186" s="23" t="s">
        <v>369</v>
      </c>
      <c r="B186" s="94" t="s">
        <v>154</v>
      </c>
      <c r="C186" s="95"/>
      <c r="D186" s="95"/>
      <c r="E186" s="96"/>
      <c r="F186" s="7">
        <v>1</v>
      </c>
      <c r="G186" s="38"/>
      <c r="H186" s="42"/>
    </row>
    <row r="187" spans="1:8" ht="75.95" customHeight="1" x14ac:dyDescent="0.25">
      <c r="A187" s="5" t="s">
        <v>374</v>
      </c>
      <c r="B187" s="78" t="s">
        <v>155</v>
      </c>
      <c r="C187" s="79"/>
      <c r="D187" s="79"/>
      <c r="E187" s="81"/>
      <c r="F187" s="7">
        <v>1</v>
      </c>
      <c r="G187" s="38"/>
      <c r="H187" s="42"/>
    </row>
    <row r="188" spans="1:8" ht="32.1" customHeight="1" x14ac:dyDescent="0.25">
      <c r="A188" s="5" t="s">
        <v>156</v>
      </c>
      <c r="B188" s="78" t="s">
        <v>157</v>
      </c>
      <c r="C188" s="79"/>
      <c r="D188" s="79"/>
      <c r="E188" s="81"/>
      <c r="F188" s="7">
        <v>1</v>
      </c>
      <c r="G188" s="38"/>
      <c r="H188" s="42"/>
    </row>
    <row r="189" spans="1:8" ht="33" customHeight="1" x14ac:dyDescent="0.25">
      <c r="A189" s="5" t="s">
        <v>158</v>
      </c>
      <c r="B189" s="78" t="s">
        <v>159</v>
      </c>
      <c r="C189" s="79"/>
      <c r="D189" s="79"/>
      <c r="E189" s="81"/>
      <c r="F189" s="7">
        <v>1</v>
      </c>
      <c r="G189" s="38"/>
      <c r="H189" s="42"/>
    </row>
    <row r="190" spans="1:8" ht="39" customHeight="1" x14ac:dyDescent="0.25">
      <c r="A190" s="5" t="s">
        <v>375</v>
      </c>
      <c r="B190" s="78" t="s">
        <v>160</v>
      </c>
      <c r="C190" s="79"/>
      <c r="D190" s="79"/>
      <c r="E190" s="81"/>
      <c r="F190" s="7">
        <v>1</v>
      </c>
      <c r="G190" s="38"/>
      <c r="H190" s="42"/>
    </row>
    <row r="191" spans="1:8" ht="20.100000000000001" customHeight="1" x14ac:dyDescent="0.25">
      <c r="A191" s="5" t="s">
        <v>161</v>
      </c>
      <c r="B191" s="78" t="s">
        <v>162</v>
      </c>
      <c r="C191" s="79"/>
      <c r="D191" s="79"/>
      <c r="E191" s="81"/>
      <c r="F191" s="7">
        <v>1</v>
      </c>
      <c r="G191" s="38"/>
      <c r="H191" s="42"/>
    </row>
    <row r="192" spans="1:8" ht="27.95" customHeight="1" x14ac:dyDescent="0.25">
      <c r="A192" s="5" t="s">
        <v>163</v>
      </c>
      <c r="B192" s="78" t="s">
        <v>164</v>
      </c>
      <c r="C192" s="79"/>
      <c r="D192" s="79"/>
      <c r="E192" s="81"/>
      <c r="F192" s="7">
        <v>1</v>
      </c>
      <c r="G192" s="38"/>
      <c r="H192" s="42"/>
    </row>
    <row r="193" spans="1:8" ht="47.1" customHeight="1" x14ac:dyDescent="0.25">
      <c r="A193" s="5" t="s">
        <v>371</v>
      </c>
      <c r="B193" s="78" t="s">
        <v>165</v>
      </c>
      <c r="C193" s="79"/>
      <c r="D193" s="79"/>
      <c r="E193" s="81"/>
      <c r="F193" s="7">
        <v>1</v>
      </c>
      <c r="G193" s="38"/>
      <c r="H193" s="42"/>
    </row>
    <row r="194" spans="1:8" ht="93" customHeight="1" x14ac:dyDescent="0.25">
      <c r="A194" s="5" t="s">
        <v>372</v>
      </c>
      <c r="B194" s="78" t="s">
        <v>166</v>
      </c>
      <c r="C194" s="79"/>
      <c r="D194" s="79"/>
      <c r="E194" s="81"/>
      <c r="F194" s="7">
        <v>1</v>
      </c>
      <c r="G194" s="38"/>
      <c r="H194" s="42"/>
    </row>
    <row r="195" spans="1:8" ht="27" customHeight="1" thickBot="1" x14ac:dyDescent="0.3">
      <c r="A195" s="5" t="s">
        <v>373</v>
      </c>
      <c r="B195" s="78" t="s">
        <v>167</v>
      </c>
      <c r="C195" s="79"/>
      <c r="D195" s="79"/>
      <c r="E195" s="81"/>
      <c r="F195" s="7">
        <v>1</v>
      </c>
      <c r="G195" s="38"/>
      <c r="H195" s="42"/>
    </row>
    <row r="196" spans="1:8" ht="24.95" customHeight="1" thickBot="1" x14ac:dyDescent="0.3">
      <c r="A196" s="10" t="s">
        <v>168</v>
      </c>
      <c r="B196" s="91" t="s">
        <v>169</v>
      </c>
      <c r="C196" s="92"/>
      <c r="D196" s="92"/>
      <c r="E196" s="93"/>
      <c r="F196" s="26">
        <f>SUM(F197:F204)</f>
        <v>8</v>
      </c>
      <c r="G196" s="57">
        <f>SUM(G197:G204)</f>
        <v>0</v>
      </c>
      <c r="H196" s="69"/>
    </row>
    <row r="197" spans="1:8" ht="44.1" customHeight="1" x14ac:dyDescent="0.25">
      <c r="A197" s="11" t="s">
        <v>170</v>
      </c>
      <c r="B197" s="82" t="s">
        <v>213</v>
      </c>
      <c r="C197" s="82"/>
      <c r="D197" s="82"/>
      <c r="E197" s="82"/>
      <c r="F197" s="12">
        <v>1</v>
      </c>
      <c r="G197" s="38"/>
      <c r="H197" s="42"/>
    </row>
    <row r="198" spans="1:8" ht="48.75" customHeight="1" x14ac:dyDescent="0.25">
      <c r="A198" s="11" t="s">
        <v>171</v>
      </c>
      <c r="B198" s="82" t="s">
        <v>172</v>
      </c>
      <c r="C198" s="82"/>
      <c r="D198" s="82"/>
      <c r="E198" s="86"/>
      <c r="F198" s="13">
        <v>1</v>
      </c>
      <c r="G198" s="38"/>
      <c r="H198" s="42"/>
    </row>
    <row r="199" spans="1:8" ht="32.25" customHeight="1" x14ac:dyDescent="0.25">
      <c r="A199" s="11" t="s">
        <v>173</v>
      </c>
      <c r="B199" s="82" t="s">
        <v>174</v>
      </c>
      <c r="C199" s="82"/>
      <c r="D199" s="82"/>
      <c r="E199" s="86"/>
      <c r="F199" s="13">
        <v>1</v>
      </c>
      <c r="G199" s="38"/>
      <c r="H199" s="42"/>
    </row>
    <row r="200" spans="1:8" ht="32.25" customHeight="1" x14ac:dyDescent="0.25">
      <c r="A200" s="11" t="s">
        <v>175</v>
      </c>
      <c r="B200" s="82" t="s">
        <v>176</v>
      </c>
      <c r="C200" s="82"/>
      <c r="D200" s="82"/>
      <c r="E200" s="86"/>
      <c r="F200" s="13">
        <v>1</v>
      </c>
      <c r="G200" s="38"/>
      <c r="H200" s="42"/>
    </row>
    <row r="201" spans="1:8" ht="32.25" customHeight="1" x14ac:dyDescent="0.25">
      <c r="A201" s="11" t="s">
        <v>177</v>
      </c>
      <c r="B201" s="82" t="s">
        <v>178</v>
      </c>
      <c r="C201" s="82"/>
      <c r="D201" s="82"/>
      <c r="E201" s="86"/>
      <c r="F201" s="13">
        <v>1</v>
      </c>
      <c r="G201" s="38"/>
      <c r="H201" s="42"/>
    </row>
    <row r="202" spans="1:8" ht="44.25" customHeight="1" x14ac:dyDescent="0.25">
      <c r="A202" s="11" t="s">
        <v>179</v>
      </c>
      <c r="B202" s="82" t="s">
        <v>180</v>
      </c>
      <c r="C202" s="82"/>
      <c r="D202" s="82"/>
      <c r="E202" s="86"/>
      <c r="F202" s="13">
        <v>1</v>
      </c>
      <c r="G202" s="38"/>
      <c r="H202" s="42"/>
    </row>
    <row r="203" spans="1:8" ht="32.25" customHeight="1" x14ac:dyDescent="0.25">
      <c r="A203" s="11" t="s">
        <v>181</v>
      </c>
      <c r="B203" s="82" t="s">
        <v>220</v>
      </c>
      <c r="C203" s="82"/>
      <c r="D203" s="82"/>
      <c r="E203" s="86"/>
      <c r="F203" s="13">
        <v>1</v>
      </c>
      <c r="G203" s="38"/>
      <c r="H203" s="42"/>
    </row>
    <row r="204" spans="1:8" ht="32.25" customHeight="1" thickBot="1" x14ac:dyDescent="0.3">
      <c r="A204" s="11" t="s">
        <v>182</v>
      </c>
      <c r="B204" s="87" t="s">
        <v>183</v>
      </c>
      <c r="C204" s="87"/>
      <c r="D204" s="87"/>
      <c r="E204" s="88"/>
      <c r="F204" s="13">
        <v>1</v>
      </c>
      <c r="G204" s="38"/>
      <c r="H204" s="42"/>
    </row>
    <row r="205" spans="1:8" ht="24" customHeight="1" thickBot="1" x14ac:dyDescent="0.3">
      <c r="A205" s="9" t="s">
        <v>184</v>
      </c>
      <c r="B205" s="83" t="s">
        <v>185</v>
      </c>
      <c r="C205" s="89"/>
      <c r="D205" s="89"/>
      <c r="E205" s="90"/>
      <c r="F205" s="26">
        <f>SUM(F206:F208)</f>
        <v>3</v>
      </c>
      <c r="G205" s="57">
        <f>SUM(G206:G208)</f>
        <v>0</v>
      </c>
      <c r="H205" s="70"/>
    </row>
    <row r="206" spans="1:8" ht="26.1" customHeight="1" x14ac:dyDescent="0.25">
      <c r="A206" s="5" t="s">
        <v>186</v>
      </c>
      <c r="B206" s="78" t="s">
        <v>383</v>
      </c>
      <c r="C206" s="79"/>
      <c r="D206" s="79"/>
      <c r="E206" s="80"/>
      <c r="F206" s="13">
        <v>1</v>
      </c>
      <c r="G206" s="38"/>
      <c r="H206" s="42"/>
    </row>
    <row r="207" spans="1:8" ht="33.75" customHeight="1" x14ac:dyDescent="0.25">
      <c r="A207" s="5" t="s">
        <v>187</v>
      </c>
      <c r="B207" s="78" t="s">
        <v>379</v>
      </c>
      <c r="C207" s="79"/>
      <c r="D207" s="79"/>
      <c r="E207" s="80"/>
      <c r="F207" s="13">
        <v>1</v>
      </c>
      <c r="G207" s="38"/>
      <c r="H207" s="42"/>
    </row>
    <row r="208" spans="1:8" ht="33" customHeight="1" thickBot="1" x14ac:dyDescent="0.3">
      <c r="A208" s="5" t="s">
        <v>188</v>
      </c>
      <c r="B208" s="82" t="s">
        <v>189</v>
      </c>
      <c r="C208" s="82"/>
      <c r="D208" s="82"/>
      <c r="E208" s="82"/>
      <c r="F208" s="35">
        <v>1</v>
      </c>
      <c r="G208" s="38"/>
      <c r="H208" s="42"/>
    </row>
    <row r="209" spans="1:8" ht="38.1" customHeight="1" thickBot="1" x14ac:dyDescent="0.3">
      <c r="A209" s="9" t="s">
        <v>190</v>
      </c>
      <c r="B209" s="83" t="s">
        <v>191</v>
      </c>
      <c r="C209" s="84"/>
      <c r="D209" s="84"/>
      <c r="E209" s="85"/>
      <c r="F209" s="29">
        <f>SUM(F210)</f>
        <v>1</v>
      </c>
      <c r="G209" s="57">
        <f>SUM(G210)</f>
        <v>0</v>
      </c>
      <c r="H209" s="58"/>
    </row>
    <row r="210" spans="1:8" ht="31.5" customHeight="1" thickBot="1" x14ac:dyDescent="0.3">
      <c r="A210" s="14" t="s">
        <v>190</v>
      </c>
      <c r="B210" s="73" t="s">
        <v>214</v>
      </c>
      <c r="C210" s="73"/>
      <c r="D210" s="73"/>
      <c r="E210" s="74"/>
      <c r="F210" s="15">
        <v>1</v>
      </c>
      <c r="G210" s="38"/>
      <c r="H210" s="42"/>
    </row>
    <row r="211" spans="1:8" ht="18.75" thickBot="1" x14ac:dyDescent="0.3">
      <c r="A211" s="16" t="s">
        <v>192</v>
      </c>
      <c r="B211" s="75"/>
      <c r="C211" s="76"/>
      <c r="D211" s="76"/>
      <c r="E211" s="77"/>
      <c r="F211" s="26">
        <f>SUM(F209+F205+F196+F185+F176+F23)</f>
        <v>162</v>
      </c>
      <c r="G211" s="71">
        <f>SUM(G209+G205+G196+G185+G176+G23)</f>
        <v>0</v>
      </c>
      <c r="H211" s="72"/>
    </row>
    <row r="212" spans="1:8" s="54" customFormat="1" ht="9.75" customHeight="1" x14ac:dyDescent="0.25">
      <c r="A212" s="49"/>
      <c r="B212" s="49"/>
      <c r="C212" s="49"/>
      <c r="D212" s="49"/>
      <c r="E212" s="49"/>
      <c r="F212" s="50"/>
      <c r="G212" s="50"/>
      <c r="H212" s="50"/>
    </row>
    <row r="213" spans="1:8" s="54" customFormat="1" ht="2.25" customHeight="1" x14ac:dyDescent="0.25">
      <c r="A213" s="49"/>
      <c r="B213" s="49"/>
      <c r="C213" s="49"/>
      <c r="D213" s="49"/>
      <c r="E213" s="49"/>
      <c r="F213" s="50"/>
      <c r="G213" s="50"/>
      <c r="H213" s="50"/>
    </row>
    <row r="214" spans="1:8" s="54" customFormat="1" ht="2.25" customHeight="1" x14ac:dyDescent="0.25">
      <c r="A214" s="49"/>
      <c r="B214" s="49"/>
      <c r="C214" s="49"/>
      <c r="D214" s="49"/>
      <c r="E214" s="49"/>
      <c r="F214" s="50"/>
      <c r="G214" s="50"/>
      <c r="H214" s="50"/>
    </row>
    <row r="215" spans="1:8" ht="56.1" customHeight="1" x14ac:dyDescent="0.25">
      <c r="A215" s="49"/>
      <c r="B215" s="49"/>
      <c r="C215" s="49"/>
      <c r="D215" s="17" t="s">
        <v>193</v>
      </c>
      <c r="E215" s="18" t="s">
        <v>194</v>
      </c>
      <c r="F215" s="19" t="s">
        <v>195</v>
      </c>
      <c r="G215" s="19" t="s">
        <v>196</v>
      </c>
      <c r="H215" s="50"/>
    </row>
    <row r="216" spans="1:8" ht="45" customHeight="1" x14ac:dyDescent="0.25">
      <c r="A216" s="49"/>
      <c r="B216" s="49"/>
      <c r="C216" s="49"/>
      <c r="D216" s="27" t="s">
        <v>391</v>
      </c>
      <c r="E216" s="20">
        <f>SUM(F211)</f>
        <v>162</v>
      </c>
      <c r="F216" s="20">
        <f>SUM(G211)</f>
        <v>0</v>
      </c>
      <c r="G216" s="21">
        <f>F216/E216</f>
        <v>0</v>
      </c>
      <c r="H216" s="50"/>
    </row>
    <row r="217" spans="1:8" s="54" customFormat="1" x14ac:dyDescent="0.25">
      <c r="A217" s="49"/>
      <c r="B217" s="49"/>
      <c r="C217" s="49"/>
      <c r="D217" s="49"/>
      <c r="E217" s="49"/>
      <c r="F217" s="49"/>
      <c r="G217" s="50"/>
      <c r="H217" s="50"/>
    </row>
    <row r="218" spans="1:8" s="54" customFormat="1" ht="42.95" customHeight="1" thickBot="1" x14ac:dyDescent="0.3">
      <c r="A218" s="49"/>
      <c r="B218" s="49"/>
      <c r="C218" s="49"/>
      <c r="D218" s="49" t="s">
        <v>197</v>
      </c>
      <c r="E218" s="51"/>
      <c r="F218" s="51"/>
      <c r="G218" s="52"/>
      <c r="H218" s="50"/>
    </row>
    <row r="219" spans="1:8" s="54" customFormat="1" x14ac:dyDescent="0.25">
      <c r="A219" s="49"/>
      <c r="B219" s="49"/>
      <c r="C219" s="49"/>
      <c r="D219" s="49"/>
      <c r="E219" s="46"/>
      <c r="F219" s="46"/>
      <c r="G219" s="47"/>
      <c r="H219" s="50"/>
    </row>
    <row r="220" spans="1:8" s="54" customFormat="1" ht="38.1" customHeight="1" x14ac:dyDescent="0.25">
      <c r="A220" s="49"/>
      <c r="B220" s="49"/>
      <c r="C220" s="49"/>
      <c r="D220" s="49"/>
      <c r="E220" s="46"/>
      <c r="F220" s="46"/>
      <c r="G220" s="47"/>
      <c r="H220" s="50"/>
    </row>
    <row r="221" spans="1:8" s="54" customFormat="1" ht="12" customHeight="1" x14ac:dyDescent="0.25">
      <c r="A221" s="49"/>
      <c r="B221" s="49"/>
      <c r="C221" s="49"/>
      <c r="D221" s="49"/>
      <c r="E221" s="46"/>
      <c r="F221" s="46"/>
      <c r="G221" s="47"/>
      <c r="H221" s="50"/>
    </row>
    <row r="222" spans="1:8" s="54" customFormat="1" ht="12.95" customHeight="1" x14ac:dyDescent="0.25">
      <c r="A222" s="49"/>
      <c r="B222" s="49"/>
      <c r="C222" s="49"/>
      <c r="D222" s="49"/>
      <c r="E222" s="46"/>
      <c r="F222" s="46"/>
      <c r="G222" s="47"/>
      <c r="H222" s="50"/>
    </row>
    <row r="223" spans="1:8" s="54" customFormat="1" ht="47.1" customHeight="1" thickBot="1" x14ac:dyDescent="0.3">
      <c r="A223" s="49"/>
      <c r="B223" s="49"/>
      <c r="C223" s="49"/>
      <c r="D223" s="49"/>
      <c r="E223" s="51"/>
      <c r="F223" s="51"/>
      <c r="G223" s="52"/>
      <c r="H223" s="50"/>
    </row>
    <row r="224" spans="1:8" ht="42.75" customHeight="1" x14ac:dyDescent="0.25">
      <c r="A224" s="1"/>
      <c r="B224" s="1"/>
      <c r="C224" s="1"/>
      <c r="D224" s="1"/>
      <c r="E224" s="1"/>
      <c r="F224" s="2"/>
      <c r="G224" s="2"/>
      <c r="H224" s="2"/>
    </row>
    <row r="225" ht="42.75" customHeight="1" x14ac:dyDescent="0.25"/>
    <row r="226" ht="42.75" customHeight="1" x14ac:dyDescent="0.25"/>
    <row r="227" ht="42.75" customHeight="1" x14ac:dyDescent="0.25"/>
    <row r="228" ht="42.75" customHeight="1" x14ac:dyDescent="0.25"/>
    <row r="229" ht="42.75" customHeight="1" x14ac:dyDescent="0.25"/>
    <row r="230" ht="42.75" customHeight="1" x14ac:dyDescent="0.25"/>
    <row r="231" ht="82.5" customHeight="1" x14ac:dyDescent="0.25"/>
    <row r="232" ht="82.5" customHeight="1" x14ac:dyDescent="0.25"/>
    <row r="233" ht="82.5" customHeight="1" x14ac:dyDescent="0.25"/>
    <row r="234" ht="82.5" customHeight="1" x14ac:dyDescent="0.25"/>
    <row r="235" ht="33.75" customHeight="1" x14ac:dyDescent="0.25"/>
  </sheetData>
  <sheetProtection password="DC3A" sheet="1" objects="1" scenarios="1" formatColumns="0" formatRows="0"/>
  <mergeCells count="208">
    <mergeCell ref="B15:H15"/>
    <mergeCell ref="A17:H17"/>
    <mergeCell ref="A5:H5"/>
    <mergeCell ref="A6:H6"/>
    <mergeCell ref="A7:H7"/>
    <mergeCell ref="A8:H8"/>
    <mergeCell ref="A9:H9"/>
    <mergeCell ref="A10:H10"/>
    <mergeCell ref="A11:H11"/>
    <mergeCell ref="B13:H13"/>
    <mergeCell ref="B14:H14"/>
    <mergeCell ref="A18:H18"/>
    <mergeCell ref="A19:H19"/>
    <mergeCell ref="A20:H20"/>
    <mergeCell ref="A21:A22"/>
    <mergeCell ref="B29:E29"/>
    <mergeCell ref="B30:E30"/>
    <mergeCell ref="B31:E31"/>
    <mergeCell ref="B32:E32"/>
    <mergeCell ref="B21:E22"/>
    <mergeCell ref="F21:F22"/>
    <mergeCell ref="G21:G22"/>
    <mergeCell ref="H21:H22"/>
    <mergeCell ref="B33:E33"/>
    <mergeCell ref="B23:E23"/>
    <mergeCell ref="B24:E24"/>
    <mergeCell ref="B25:E25"/>
    <mergeCell ref="B26:E26"/>
    <mergeCell ref="B27:E27"/>
    <mergeCell ref="B40:E40"/>
    <mergeCell ref="B41:E41"/>
    <mergeCell ref="B42:E42"/>
    <mergeCell ref="B28:E28"/>
    <mergeCell ref="B43:E43"/>
    <mergeCell ref="B44:E44"/>
    <mergeCell ref="B45:E45"/>
    <mergeCell ref="B34:E34"/>
    <mergeCell ref="B35:E35"/>
    <mergeCell ref="B36:E36"/>
    <mergeCell ref="B37:E37"/>
    <mergeCell ref="B38:E38"/>
    <mergeCell ref="B39:E39"/>
    <mergeCell ref="B52:E52"/>
    <mergeCell ref="B53:E53"/>
    <mergeCell ref="B54:E54"/>
    <mergeCell ref="B55:E55"/>
    <mergeCell ref="B56:E56"/>
    <mergeCell ref="B57:E57"/>
    <mergeCell ref="B46:E46"/>
    <mergeCell ref="B47:E47"/>
    <mergeCell ref="B48:E48"/>
    <mergeCell ref="B49:E49"/>
    <mergeCell ref="B50:E50"/>
    <mergeCell ref="B51:E51"/>
    <mergeCell ref="B63:E63"/>
    <mergeCell ref="B64:E64"/>
    <mergeCell ref="B65:E65"/>
    <mergeCell ref="B66:E66"/>
    <mergeCell ref="B67:E67"/>
    <mergeCell ref="B68:E68"/>
    <mergeCell ref="B58:E58"/>
    <mergeCell ref="B59:E59"/>
    <mergeCell ref="B60:E60"/>
    <mergeCell ref="B61:E61"/>
    <mergeCell ref="B62:E62"/>
    <mergeCell ref="B74:E74"/>
    <mergeCell ref="B75:E75"/>
    <mergeCell ref="B76:E76"/>
    <mergeCell ref="B77:E77"/>
    <mergeCell ref="B78:E78"/>
    <mergeCell ref="B79:E79"/>
    <mergeCell ref="B69:E69"/>
    <mergeCell ref="B70:E70"/>
    <mergeCell ref="B71:E71"/>
    <mergeCell ref="B72:E72"/>
    <mergeCell ref="B73:E73"/>
    <mergeCell ref="B86:E86"/>
    <mergeCell ref="B87:E87"/>
    <mergeCell ref="B88:E88"/>
    <mergeCell ref="B89:E89"/>
    <mergeCell ref="B90:E90"/>
    <mergeCell ref="B91:E91"/>
    <mergeCell ref="B80:E80"/>
    <mergeCell ref="B81:E81"/>
    <mergeCell ref="B82:E82"/>
    <mergeCell ref="B83:E83"/>
    <mergeCell ref="B84:E84"/>
    <mergeCell ref="B85:E85"/>
    <mergeCell ref="B97:E97"/>
    <mergeCell ref="B98:E98"/>
    <mergeCell ref="B99:E99"/>
    <mergeCell ref="B100:E100"/>
    <mergeCell ref="B101:E101"/>
    <mergeCell ref="B102:E102"/>
    <mergeCell ref="B92:E92"/>
    <mergeCell ref="B93:E93"/>
    <mergeCell ref="B94:E94"/>
    <mergeCell ref="B95:E95"/>
    <mergeCell ref="B96:E96"/>
    <mergeCell ref="B109:E109"/>
    <mergeCell ref="B110:E110"/>
    <mergeCell ref="B111:E111"/>
    <mergeCell ref="B112:E112"/>
    <mergeCell ref="B113:E113"/>
    <mergeCell ref="B114:E114"/>
    <mergeCell ref="B103:E103"/>
    <mergeCell ref="B104:E104"/>
    <mergeCell ref="B105:E105"/>
    <mergeCell ref="B106:E106"/>
    <mergeCell ref="B107:E107"/>
    <mergeCell ref="B108:E108"/>
    <mergeCell ref="B121:E121"/>
    <mergeCell ref="B122:E122"/>
    <mergeCell ref="B123:E123"/>
    <mergeCell ref="B124:E124"/>
    <mergeCell ref="B125:E125"/>
    <mergeCell ref="B126:E126"/>
    <mergeCell ref="B115:E115"/>
    <mergeCell ref="B116:E116"/>
    <mergeCell ref="B117:E117"/>
    <mergeCell ref="B118:E118"/>
    <mergeCell ref="B119:E119"/>
    <mergeCell ref="B120:E120"/>
    <mergeCell ref="B138:E138"/>
    <mergeCell ref="B139:E139"/>
    <mergeCell ref="B140:E140"/>
    <mergeCell ref="B141:E141"/>
    <mergeCell ref="B152:E152"/>
    <mergeCell ref="B153:E153"/>
    <mergeCell ref="B145:E145"/>
    <mergeCell ref="B142:E142"/>
    <mergeCell ref="B143:E143"/>
    <mergeCell ref="B144:E144"/>
    <mergeCell ref="B146:E146"/>
    <mergeCell ref="B147:E147"/>
    <mergeCell ref="B148:E148"/>
    <mergeCell ref="B149:E149"/>
    <mergeCell ref="B150:E150"/>
    <mergeCell ref="B151:E151"/>
    <mergeCell ref="B132:E132"/>
    <mergeCell ref="B133:E133"/>
    <mergeCell ref="B134:E134"/>
    <mergeCell ref="B135:E135"/>
    <mergeCell ref="B136:E136"/>
    <mergeCell ref="B137:E137"/>
    <mergeCell ref="B127:E127"/>
    <mergeCell ref="B128:E128"/>
    <mergeCell ref="B129:E129"/>
    <mergeCell ref="B130:E130"/>
    <mergeCell ref="B131:E131"/>
    <mergeCell ref="B154:E154"/>
    <mergeCell ref="B167:E167"/>
    <mergeCell ref="B168:E168"/>
    <mergeCell ref="B161:E161"/>
    <mergeCell ref="B162:E162"/>
    <mergeCell ref="B163:E163"/>
    <mergeCell ref="B164:E164"/>
    <mergeCell ref="B165:E165"/>
    <mergeCell ref="B166:E166"/>
    <mergeCell ref="B157:E157"/>
    <mergeCell ref="B158:E158"/>
    <mergeCell ref="B159:E159"/>
    <mergeCell ref="B160:E160"/>
    <mergeCell ref="B156:E156"/>
    <mergeCell ref="B155:E155"/>
    <mergeCell ref="B175:E175"/>
    <mergeCell ref="B176:E176"/>
    <mergeCell ref="B177:E177"/>
    <mergeCell ref="B178:E178"/>
    <mergeCell ref="B179:E179"/>
    <mergeCell ref="B180:E180"/>
    <mergeCell ref="B169:E169"/>
    <mergeCell ref="B170:E170"/>
    <mergeCell ref="B171:E171"/>
    <mergeCell ref="B172:E172"/>
    <mergeCell ref="B173:E173"/>
    <mergeCell ref="B174:E174"/>
    <mergeCell ref="B181:E181"/>
    <mergeCell ref="B182:E182"/>
    <mergeCell ref="B183:E183"/>
    <mergeCell ref="B184:E184"/>
    <mergeCell ref="B185:E185"/>
    <mergeCell ref="B186:E186"/>
    <mergeCell ref="B190:E190"/>
    <mergeCell ref="B191:E191"/>
    <mergeCell ref="B192:E192"/>
    <mergeCell ref="B187:E187"/>
    <mergeCell ref="B188:E188"/>
    <mergeCell ref="B189:E189"/>
    <mergeCell ref="B210:E210"/>
    <mergeCell ref="B211:E211"/>
    <mergeCell ref="B207:E207"/>
    <mergeCell ref="B195:E195"/>
    <mergeCell ref="B208:E208"/>
    <mergeCell ref="B209:E209"/>
    <mergeCell ref="B202:E202"/>
    <mergeCell ref="B193:E193"/>
    <mergeCell ref="B194:E194"/>
    <mergeCell ref="B203:E203"/>
    <mergeCell ref="B204:E204"/>
    <mergeCell ref="B205:E205"/>
    <mergeCell ref="B206:E206"/>
    <mergeCell ref="B196:E196"/>
    <mergeCell ref="B201:E201"/>
    <mergeCell ref="B197:E197"/>
    <mergeCell ref="B198:E198"/>
    <mergeCell ref="B199:E199"/>
    <mergeCell ref="B200:E200"/>
  </mergeCells>
  <printOptions horizontalCentered="1" verticalCentered="1"/>
  <pageMargins left="0.70866141732283472" right="0.70866141732283472" top="0.74803149606299213" bottom="0.74803149606299213" header="0.31496062992125984" footer="0.31496062992125984"/>
  <pageSetup scale="46" fitToHeight="0" orientation="landscape" horizontalDpi="360" verticalDpi="360" r:id="rId1"/>
  <rowBreaks count="7" manualBreakCount="7">
    <brk id="24" max="16383" man="1"/>
    <brk id="50" max="16383" man="1"/>
    <brk id="82" max="16383" man="1"/>
    <brk id="102" max="7" man="1"/>
    <brk id="126" max="16383" man="1"/>
    <brk id="162" max="16383" man="1"/>
    <brk id="18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ACONDICIONADOR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Bohorquez Isaza</dc:creator>
  <cp:lastModifiedBy>Andrés Franco</cp:lastModifiedBy>
  <cp:lastPrinted>2021-06-08T20:33:01Z</cp:lastPrinted>
  <dcterms:created xsi:type="dcterms:W3CDTF">2016-09-06T16:12:04Z</dcterms:created>
  <dcterms:modified xsi:type="dcterms:W3CDTF">2021-06-09T02:07:33Z</dcterms:modified>
</cp:coreProperties>
</file>