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4200" yWindow="465" windowWidth="19440" windowHeight="12240"/>
  </bookViews>
  <sheets>
    <sheet name="Hoja2" sheetId="2" r:id="rId1"/>
  </sheets>
  <definedNames>
    <definedName name="_xlnm.Print_Area" localSheetId="0">Hoja2!$A$1:$H$349</definedName>
  </definedNames>
  <calcPr calcId="144525"/>
</workbook>
</file>

<file path=xl/calcChain.xml><?xml version="1.0" encoding="utf-8"?>
<calcChain xmlns="http://schemas.openxmlformats.org/spreadsheetml/2006/main">
  <c r="G340" i="2" l="1"/>
  <c r="F340" i="2"/>
  <c r="G336" i="2"/>
  <c r="F336" i="2"/>
  <c r="G327" i="2"/>
  <c r="F327" i="2"/>
  <c r="G325" i="2"/>
  <c r="F325" i="2"/>
  <c r="G293" i="2"/>
  <c r="F293" i="2"/>
  <c r="G287" i="2"/>
  <c r="F287" i="2"/>
  <c r="G275" i="2"/>
  <c r="F275" i="2"/>
  <c r="G261" i="2"/>
  <c r="F261" i="2"/>
  <c r="G252" i="2"/>
  <c r="F252" i="2"/>
  <c r="G239" i="2"/>
  <c r="F239" i="2"/>
  <c r="G216" i="2"/>
  <c r="F216" i="2"/>
  <c r="F206" i="2" s="1"/>
  <c r="G208" i="2"/>
  <c r="G206" i="2" s="1"/>
  <c r="F208" i="2"/>
  <c r="G164" i="2"/>
  <c r="F164" i="2"/>
  <c r="G141" i="2"/>
  <c r="F141" i="2"/>
  <c r="G134" i="2"/>
  <c r="F134" i="2"/>
  <c r="G105" i="2"/>
  <c r="F105" i="2"/>
  <c r="G103" i="2"/>
  <c r="F103" i="2"/>
  <c r="G93" i="2"/>
  <c r="F93" i="2"/>
  <c r="G88" i="2"/>
  <c r="F88" i="2"/>
  <c r="G86" i="2"/>
  <c r="F86" i="2"/>
  <c r="G62" i="2"/>
  <c r="F62" i="2"/>
  <c r="G58" i="2"/>
  <c r="F58" i="2"/>
  <c r="G53" i="2"/>
  <c r="F53" i="2"/>
  <c r="G45" i="2"/>
  <c r="F45" i="2"/>
  <c r="G27" i="2"/>
  <c r="F27" i="2"/>
  <c r="G22" i="2"/>
  <c r="F22" i="2"/>
  <c r="F162" i="2" l="1"/>
  <c r="F131" i="2" s="1"/>
  <c r="F20" i="2" s="1"/>
  <c r="F342" i="2" s="1"/>
  <c r="E347" i="2" s="1"/>
  <c r="G162" i="2"/>
  <c r="G131" i="2" s="1"/>
  <c r="G20" i="2" s="1"/>
  <c r="G342" i="2" s="1"/>
  <c r="F347" i="2" s="1"/>
  <c r="G347" i="2" s="1"/>
</calcChain>
</file>

<file path=xl/sharedStrings.xml><?xml version="1.0" encoding="utf-8"?>
<sst xmlns="http://schemas.openxmlformats.org/spreadsheetml/2006/main" count="664" uniqueCount="653">
  <si>
    <t>I. INFORMACION GENERAL DEL ESTABLECIMIENTO</t>
  </si>
  <si>
    <r>
      <t xml:space="preserve">Instrucciones: </t>
    </r>
    <r>
      <rPr>
        <sz val="11"/>
        <rFont val="Arial Narrow"/>
        <family val="2"/>
      </rPr>
      <t>Indicar en cada casilla la información correspondiente</t>
    </r>
  </si>
  <si>
    <t>FECHA DE ELABORACION DE LA EVALUACION POR PARTE DEL ESTABLECIMIENTO</t>
  </si>
  <si>
    <t>RESPONSABLE DEL ESTABLECIMIENTO</t>
  </si>
  <si>
    <t>II. EVALUACION DEL NIVEL SANITARIO DE CUMPLIMIENTO</t>
  </si>
  <si>
    <t xml:space="preserve">ASPECTO </t>
  </si>
  <si>
    <t>PUNTAJE    MAXIMO</t>
  </si>
  <si>
    <t>Evaluación del establecimiento. PUNTAJE OBTENIDO</t>
  </si>
  <si>
    <t>Observaciones</t>
  </si>
  <si>
    <t>ESTÁNDARES DE EJECUCIÓN SANITARIA</t>
  </si>
  <si>
    <t>LOCALIZACIÓN Y ACCESOS</t>
  </si>
  <si>
    <t>En sus alrededores o dentro de las instalaciones, no se mantienen objetos en desuso para evitar que se conviertan en focos de insalubridad</t>
  </si>
  <si>
    <t>DISEÑO Y CONSTRUCCION</t>
  </si>
  <si>
    <t>Las instalaciones son cerradas y las respectivas construcciones sólidas; se mantienen en buen estado de conservación, tienen dimensiones suficientes para permitir el procesamiento, manejo y almacenamiento, de manera que no se produzca contaminación del producto y se impida el ingreso de plagas.</t>
  </si>
  <si>
    <t>La planta cuenta con energía eléctrica y un plan de contingencia que garantice el funcionamiento de las áreas y secciones a fin de mantener la inocuidad del producto</t>
  </si>
  <si>
    <t>Los pisos son construirdos con materiales resistentes y acabados sanitarios, con una pendiente suficiente que permita el desagüe hacia los sifones, los cuales estarán protegidos por rejillas de material sanitario.</t>
  </si>
  <si>
    <t>Las paredes estan construidas con materiales resistentes y acabados sanitarios, con uniones redondeadas entre paredes, entre estas y el piso, y diseñadas y construidas para evitar la acumulación de suciedad y facilitar la limpieza y desinfección</t>
  </si>
  <si>
    <t>La iluminación no altera los colores, ni genera sombras inadecuadas</t>
  </si>
  <si>
    <t xml:space="preserve">Los vestieres cuentan con las facilidades para que el personal pueda realizar el cambio de ropa. </t>
  </si>
  <si>
    <t>Los vestieres y sanitarios están ubicados convenientemente con respecto al lugar de trabajo.</t>
  </si>
  <si>
    <t>Los sanitarios no están ubicados dentro del área de proceso</t>
  </si>
  <si>
    <t>El área de los vestieres dispone de los elementos necesarios y en cantidad suficiente para evitar la contaminación de la dotación</t>
  </si>
  <si>
    <t>Instalaciones para realizar operaciones de Limpieza y desinfección en áreas de proceso</t>
  </si>
  <si>
    <t>Control Integrado de plagas</t>
  </si>
  <si>
    <t>Manejo de residuos líquidos y sólidos:</t>
  </si>
  <si>
    <t>La planta es responsable de la evacuación, transporte externo y disposición final de los residuos y cuenta con registros para su verificación. (El establecimiento podrá contratar con un gestor de residuos sólidos)</t>
  </si>
  <si>
    <t>Se cuenta con agua potable que cumple con legislación vigente para el desarrollo de las operaciones</t>
  </si>
  <si>
    <t>El establecimiento cuenta con  agua potable con presión adecuada para el desarrollo de operaciones de proceso y actividades de limpieza y desinfección</t>
  </si>
  <si>
    <t>Operaciones sanitarias</t>
  </si>
  <si>
    <t>El personal mantiene una esmerada limpieza e higiene y aplica las buenas prácticas higiénicas en sus labores para evitar la contaminacion del alimento y las superficies en contacto con este.</t>
  </si>
  <si>
    <t>El personal usa ropa de trabajo de color claro que permite visualizar fácilmente su limpieza, con cierres o cremalleras y/o broches en lugar de botones u otros accesorios que puedan caer en el alimento, sin bolsillos ubicados en el exterior.</t>
  </si>
  <si>
    <t>Cuando el personal utiliza delantal éste permanece atado al cuerpo en forma adecuada para evitar contaminación del alimento o accidentes de trabajo</t>
  </si>
  <si>
    <t>La limpieza y desinfección de la ropa son responsabilidad  del  establecimiento, pudiendo realizarlas dentro de las instalaciones de la planta  (en cuyo caso se cuenta con un área de lavandería) o podrá contratarse el respectivo servicio.</t>
  </si>
  <si>
    <t>El manipulador de alimentos no sale e ingresa del establecimiento vestido con la ropa de trabajo.</t>
  </si>
  <si>
    <t>El personal se lava y se desinfecta las manos antes de iniciar el trabajo, después de cada ausencia del área de trabajo, o cuando se haya manipulado otro material u objeto que represente riesgo de contaminación para el alimento.</t>
  </si>
  <si>
    <t>El personal  mantiene el cabello recogido y cubierto (malla, gorro u otro medio efectivo). En caso de bigotes, barba o patillas anchas se mantienen cubiertas</t>
  </si>
  <si>
    <t>El personal manipulador no utiliza maquillaje</t>
  </si>
  <si>
    <t>Los manipuladores cuentan con todos los elementos de protección necesarios de acuerdo a su labor</t>
  </si>
  <si>
    <t>El manipulados usa tapabocas cubriendo nariz y boca cuando se manipula alimento y dependiendo del riesgo de contaminación asociado al proceso</t>
  </si>
  <si>
    <t xml:space="preserve">Las uñas del personal se mantienen cortas y limpias, libres de esmalte. </t>
  </si>
  <si>
    <t>El personal no utiliza joyas o accesorios (anillos, aretes,pulseras, relojes, etc.), durante su trabajo.
Cuando una persona utiliza lentes éstas se aseguran a la cabeza.</t>
  </si>
  <si>
    <t>El personal usa calzado cerrado, de material resistente e impermeable y de tacón bajo</t>
  </si>
  <si>
    <t xml:space="preserve">El personal no come,  bebe,  fuma, mastica  o escupe en las áreas donde se procesa alimentos. </t>
  </si>
  <si>
    <t>El personal que presenta afecciones en la piel o enfermedades infectocontagiosas se excluye de cualquier actividad directa de manipulación del producto.</t>
  </si>
  <si>
    <t>La empresa entrega dotación de trabajo y elementos de protección en cantidad suficiente para realizar cambio de indumentaria en cada turno de trabajo o cada vez que se requiera.</t>
  </si>
  <si>
    <t>Para reforzar el cumplimiento de las prácticas higiénicas, se deben ubicar en sitios estratégicos avisos alusivos a la obligatoriedad y necesidad de su aplicación durante la manipulación de los alimentos</t>
  </si>
  <si>
    <t>INSTALACIONES, EQUIPOS Y UTENSILIOS</t>
  </si>
  <si>
    <t>Las instalaciones, los equipos y utensilios evitan la contaminación de la carne y los productos cárnicos comestibles, facilitan las labores de limpieza y desinfección y permiten el desarrollo de las operaciones propias del proceso, así como la inspección. Igualmente, los equipos y utensilios, son diseñados, construidos, instalados y mantenidos, cumpliendo las condiciones sanitarias para su funcionamiento.</t>
  </si>
  <si>
    <t>Se cuentan con equipos de medición adecuados para el control de la temperatura, debidamente calibrados, en las escalas requeridas para el proceso.</t>
  </si>
  <si>
    <t xml:space="preserve">Cuartos de refrigeración, congelación y almacenamiento. </t>
  </si>
  <si>
    <t>La capacidad instalada de los cuartos o cámaras de refrigeración, congelación y almacenamiento es acorde al volumen de proceso y se garantiza que el producto cumple con los requerimientos de temperatura.</t>
  </si>
  <si>
    <t>Se  cuenta con sistemas que minimizan el ingreso de aire caliente a los cuartos de refrigeración o congelación, para evitar fluctuaciones de la temperatura.</t>
  </si>
  <si>
    <t>Las puertas de los cuartos son de cierre y ajuste hermético y poseen un sistema manual de operación por dentro y fuera de la cámara.</t>
  </si>
  <si>
    <t>Los difusores ubicados dentro de los cuartos de refrigeración, congelación y almacenamiento no podrán filtrar agua directamente sobre los productos ni generar empozamiento.</t>
  </si>
  <si>
    <t>Se dispone de equipos de medición para el control de temperatura, debidamente calibrados y en las escalas requeridas por el proceso</t>
  </si>
  <si>
    <t>Se realiza y permite el monitoreo y control de la temperatura. Se dispone de los instrumentos de medición necesarios,  en las escalas pertinentes.</t>
  </si>
  <si>
    <t>Se tienen identificados los cuartos fríos y se llevan controles de inventarios para garantizar la rotación de los productos y estos se encuentran claramente identificados.</t>
  </si>
  <si>
    <t>El almacenamiento del producto se realiza de forma ordenada, garantizando la la separación del producto con las paredes, piso y techo.</t>
  </si>
  <si>
    <t>Se mantinen registros de temperatura para cada cuarto y ésta se toman con la frecuencia necesaria para garantizar el control del proceso y el producto.</t>
  </si>
  <si>
    <t>Durante el almacenamiento como mínimo se mantiene la temperatura alcanzada por el producto en refrigeración o congelación.</t>
  </si>
  <si>
    <t>Durante el almacenamiento el empaque garantiza la protección del producto y este es de primer uso.</t>
  </si>
  <si>
    <t>Los cuartos de almacenamiento, refrigeración y congelación se mantienen limpios y no contienen elementos ajenos a la actividad normal que en ellas se desarrolla.</t>
  </si>
  <si>
    <t>PROGRAMAS COMPLEMENTARIOS</t>
  </si>
  <si>
    <t>Programa de trazabilidad. El establecimiento desarrolló, implementó y opera el programa de trazabilidad de acuerdo a lo definido por el Ministerio de Salud y Protección Socia/</t>
  </si>
  <si>
    <t>Laboratorios. La planta cuenta con laboratorio propio o contratado que esté autorizado por la autoridad sanitaria competente, con el fin de realizar las pruebas necesarias para implementar los planes y programas orientados a mantener la inocuidad del producto.</t>
  </si>
  <si>
    <t>PROCEDIMIENTOS OPERATIVOS ESTANDARIZADOS DE SANEAMIENTO (POES)</t>
  </si>
  <si>
    <t>El establecimiento tiene desarrollados e implementados los POES para reducir al máximo la contaminación directa o indirecta de la carne y los productos cárnicos comestibles, asegura la limpieza y desinfección de las superficies que entran en contacto con el alimento, las instalaciones y los equipos, antes de dar comienzo a las operaciones y durante éstas.</t>
  </si>
  <si>
    <r>
      <rPr>
        <b/>
        <sz val="10"/>
        <rFont val="Arial Narrow"/>
        <family val="2"/>
      </rPr>
      <t>Desarrollo de los procedimientos operativos estandarizados de saneamiento (POES)</t>
    </r>
    <r>
      <rPr>
        <sz val="10"/>
        <rFont val="Arial Narrow"/>
        <family val="2"/>
      </rPr>
      <t xml:space="preserve"> EL establecimiento cuenta con POES escritos donde se desarrolla la descripción de todos los procedimientos que se llevan a cabo diariamente, antes y durante las operaciones, los cuales son suficientes para evitar la contaminación o adulteración directa de los productos. 
Cada procedimiento esta identificado como operativo o preoperativo y contiene las indicaciones para la limpieza y desinfección de las superficies de contacto con alimentos existentes en las instalaciones, equipos y utensilios.</t>
    </r>
  </si>
  <si>
    <t>Los POES especifican de la frecuencia con que cada procedimiento se llevar a cabo e identifica a los responsables de la implementación y la conservación de dichos procedimientos</t>
  </si>
  <si>
    <t>Los demás procedimientos contenidos en el POES se llevan a cabo con las frecuencias especificadas</t>
  </si>
  <si>
    <t>El establecimiento monitorea diariamente la implementación de los procedimientos contenidos en el POES.</t>
  </si>
  <si>
    <r>
      <rPr>
        <b/>
        <sz val="10"/>
        <rFont val="Arial Narrow"/>
        <family val="2"/>
      </rPr>
      <t xml:space="preserve">Mantenimiento de los procedimientos operativos estandarizados de saneamiento (POES). </t>
    </r>
    <r>
      <rPr>
        <sz val="10"/>
        <rFont val="Arial Narrow"/>
        <family val="2"/>
      </rPr>
      <t>El establecimiento evalua permanentemente la efectividad de los POES, para prevenir la contaminación directa o adulteración de los productos y los revisa cuando sea necesario, para mantenerlos actualizados, reflejando los cambios en las instalaciones, equipos, utensilios, operaciones o personal, cuando ocurren.</t>
    </r>
  </si>
  <si>
    <r>
      <rPr>
        <b/>
        <sz val="10"/>
        <rFont val="Arial Narrow"/>
        <family val="2"/>
      </rPr>
      <t>Acciones correctivas de los procedimientos operativos estandarizados de saneamiento (POES).</t>
    </r>
    <r>
      <rPr>
        <sz val="10"/>
        <rFont val="Arial Narrow"/>
        <family val="2"/>
      </rPr>
      <t xml:space="preserve"> El establecimiento toma las acciones correctivas apropiadas cuando el mismo o la autoridad sanitaria determine que los POES no son eficaces, a fin de evitar la contaminación directa o indirecta de los productos. 
Las acciones correctivas incluyen procedimientos para asegurar la adecuada eliminación de productos contaminados, restaurar las condiciones sanitarias y prevenir la recurrencia de los factores que generan la contaminación directa o adulteración de los productos, incluyendo las reevaluaciones apropiadas, las modificaciones a los POES y los procedimientos que en ellos se especifican o las mejoras en su implementación</t>
    </r>
  </si>
  <si>
    <r>
      <rPr>
        <b/>
        <sz val="10"/>
        <rFont val="Arial Narrow"/>
        <family val="2"/>
      </rPr>
      <t>Registros.</t>
    </r>
    <r>
      <rPr>
        <sz val="10"/>
        <rFont val="Arial Narrow"/>
        <family val="2"/>
      </rPr>
      <t xml:space="preserve"> El establecimiento mantiene registros diarios suficientes para documentar la implementación, la supervisión y toda acción correctiva que se tome. 
Los responsables de la implementación y la supervisión de los POES firman y fechan los registros. Si los registros requeridos se mantienen en medios electrónicos, el establecimiento implementa controles para garantizar la integridad de la información.
Los registros se conservan por un período mínimo de seis (6) meses. Para los productos que tengan una vida útil mayor al mencionado término, se mantienen por un tiempo de tres (3) meses adicionales a la fecha de vencimiento del producto y estarán disponibles para ser verificados por la autoridad sanitaria competente.</t>
    </r>
  </si>
  <si>
    <t>Dec. 2270 de 2012 Art. 17</t>
  </si>
  <si>
    <t>PLAN DE MUESTREO</t>
  </si>
  <si>
    <t>Dec. 2270 de 2012 Art 17</t>
  </si>
  <si>
    <t>Dec. 2270 de 2012 Art 17 N. 1</t>
  </si>
  <si>
    <t>El plan de muestreo incluye el procedimiento de toma de muestra, técnicas de muestreo, frecuencia, personal autorizado, condiciones de transporte en caso de requerirse, metodología analítica, sistema de registro de resultados de las pruebas, criterios para la evaluación de los resultados de la prueba y acciones correctivas</t>
  </si>
  <si>
    <t>Dec. 2270 de 2012 Art 17 N. 2</t>
  </si>
  <si>
    <t xml:space="preserve">En el plan de muestreo se establece el método de manejo de muestras de tal forma que se garantice la integridad de las mismas. </t>
  </si>
  <si>
    <t>Dec. 2270 de 2012 Art 17 N. 3</t>
  </si>
  <si>
    <t>En el plan de muestreo se determina el responsable de la toma de muestra</t>
  </si>
  <si>
    <t>Dec. 2270 de 2012 Art 17 N. 4</t>
  </si>
  <si>
    <t>Se tiene establecida la recolección de las muestras para superficies en contacto con el alimento, ambientes, operarios y agua de proceso.</t>
  </si>
  <si>
    <t>Dec. 2270 de 2012 Art 17 N. 5</t>
  </si>
  <si>
    <t>Cada muestreo incluye los ambientes de las áreas donde se manipulen carne y productos cárnicos comestibles, las superficies de los equipos y utensilios que entren en contacto con el alimento y el personal en las diferentes áreas, con énfasis en las de proceso</t>
  </si>
  <si>
    <t>Dec. 2270 de 2012 Art 17 N. 6</t>
  </si>
  <si>
    <t>Dec. 2270 de 2012 Art 17 N. 7</t>
  </si>
  <si>
    <t>El Plan de  muestreo incluye los microorganismos establecidos en el Programa de verificación Microbiológica, establecido por las autoridades competentes.</t>
  </si>
  <si>
    <t>RESULTADO GLOBALES DE CUMPLIMIENTO DEL ESTABLECIMIENTO</t>
  </si>
  <si>
    <t>PUNTAJE MAXIMO</t>
  </si>
  <si>
    <t>PUNTAJE OBTENIDO POR  PLANTA</t>
  </si>
  <si>
    <t xml:space="preserve">% CUMPLIMIENTO </t>
  </si>
  <si>
    <t>Dentro de las instalaciones de la planta de beneficio no existen otras construcciones, viviendas o industrias ajenas a los procesos industriales de la carne.</t>
  </si>
  <si>
    <t xml:space="preserve">El diseño de la sala tiene flujo unidireccional, en secuencia lógica del proceso desde el ingreso de los animales hasta su despacho, evitando retrasos y flujos cruzados. </t>
  </si>
  <si>
    <t>Los techos, rieles, lámparas y demás instalaciones suspendidas están diseñados y construidos de tal forma que impidan la acumulación de suciedad, reduzcan la condensación y con acabados en materiales sanitarios que impidan los desprendimientos de partículas</t>
  </si>
  <si>
    <t>Las plataformas y sus accesorios,  están diseñadas con material resistente, con acabados sanitarios y ubicarse de tal forma que eviten la contaminación del producto o dificulten el flujo regular del proceso.</t>
  </si>
  <si>
    <t>Las puertas están construidas con material resistente con acabados en material sanitario, contar con un sistema que garantice que permanezcan cerradas. El espacio entre las puertas exteriores y los pisos no permiten el ingreso de plagas</t>
  </si>
  <si>
    <t>Las ventanas están construidas de tal forma que impidan la acumulación de suciedad, facilitan su limpieza, desinfección y evitan el ingreso de plagas y partículas</t>
  </si>
  <si>
    <t>Las áreas donde se procesan, manipulan o almacenan carne y productos cárnicos comestibles, deben estar separadas de las áreas de productos no comestibles para evitar la contaminación cruzada.</t>
  </si>
  <si>
    <t>Cada área o sección se encuentra claramente señalizada en cuanto a accesos, circulación, servicios, seguridad, entre otros.</t>
  </si>
  <si>
    <t>Cuenta con áreas independientes que garanticen el bienestar de los animales y el desarrollo del proceso de beneficio bajo condiciones higiénicas, evitando la contaminación de la carne y de los productos cárnicos comestibles</t>
  </si>
  <si>
    <t>No existen cajas de inspección o trampas de grasas dentro de las instalaciones de las áreas de procesamiento</t>
  </si>
  <si>
    <t>El sistema de drenaje evita la contaminación del producto, del agua potable, de los equipos, herramientas y la creación de condiciones insalubres dentro de la planta de beneficio.</t>
  </si>
  <si>
    <t>Se evitan las condiciones de contracorriente e interconexiones entre sistemas de cañerías que descargan aguas industriales y aguas domésticas</t>
  </si>
  <si>
    <t>Se dispone de las aguas residuales mediante sistemas separados para aguas industriales y domésticas, evitando el retorno de las aguas residuales, gases y vapores generados en la planta de beneficio.</t>
  </si>
  <si>
    <t>No existen escurrimientos de líquidos desde las áreas sucias hacia las áreas limpias.</t>
  </si>
  <si>
    <t>Las lámparas cuentan  con sistemas de protección para evitar la contaminación de la carne y los productos cárnicos comestibles, en caso de ruptura o cualquier accidente</t>
  </si>
  <si>
    <t>Sanitarios  y vestieres</t>
  </si>
  <si>
    <t>Las instalaciones sanitarias  están dotados de lavamanos, orinales, inodoros y duchas.</t>
  </si>
  <si>
    <t>Los lavamanos están dotados dotados con agua potable, un sistema para secado de manos, jabón, desinfectante o cualquier elemento que cumpla la labor de lavar y desinfectar las manos.</t>
  </si>
  <si>
    <t>El establecimiento cuenta con un sanitario por cada 20 personas o menos, y éstos se encuentran separados e identificados por género</t>
  </si>
  <si>
    <t>Cuentan con recipientes para depósito de residuos en material sanitario</t>
  </si>
  <si>
    <t>Las paredes, techos y pisos de las instalaciones son de material sólido y con acabados sanitarios</t>
  </si>
  <si>
    <t>Los casilleros o sistemas empleados para el almacenamiento o disposición de la dotación son de uso exclusivo para esta y su diseño permite la circulación de aire</t>
  </si>
  <si>
    <t>Cuenta con una instalación para el lavado, desinfección y almacenamiento de delantales con colgadores construidos en material sanitario</t>
  </si>
  <si>
    <t>Los sistemas de ventilación y sistemas de extracción de olores no están dirigidos a las áreas de proceso o a otras áreas en donde pueda generar riesgo de contaminación.</t>
  </si>
  <si>
    <t>La ubicación de las instalaciones sanitarias garantizan que el tránsito de los operarios no represente riesgo de contaminación para el producto. Existen vestieres y sanitarios separados para las áreas de mayor contaminación de manera que no se pone en peligro la inocuidad de la carne y productos cárnicos comestibles.</t>
  </si>
  <si>
    <t xml:space="preserve"> Lavamanos de accionamiento no manual, provisto de sistema de lavado, desinfección y secado de manos.</t>
  </si>
  <si>
    <t>Sistema que garantice la desinfección de cuchillos, chairas, sierras y otros utensilios con agua a temperatura mínima de 82.5°C, u otro sistema de desinfección equivalente.</t>
  </si>
  <si>
    <t>Se cuenta con un sistema de incineración para el manejo de los animales completos o partes de animales decomisados, que por sus características de riesgo no puedan ser utilizados en procesos de industrialización, siempre y cuando se de cumplimiento en lo pertinente al Decreto 4126 de 2005 y la Resolución 1164 de 2002 o la norma que los modifique o sustituya.</t>
  </si>
  <si>
    <t xml:space="preserve">Calidad del agua </t>
  </si>
  <si>
    <t>a. Se cuenta con un programa documentado e implementado de calidad de agua potable.
b. Se cuenta con actividades de monitoreo, registro y verificación, documentados
c. Se cuenta con registros para la verificación de las actividades del programa</t>
  </si>
  <si>
    <t>Se cuenta con agua potable a la temperatura y presión requerida por el proceso y la necesaria para realizar la limpieza y desinfección.
Si se obtiene agua a partir de explotación de aguas subterraneas, la planta:
a. Garantiza la potabilidad del agua
b. Cuenta con el permiso de concesión de acuerdo a la normatividad ambiental.</t>
  </si>
  <si>
    <t>El hielo es elaborado con agua potable y su almacenamiento cumple con los estándares de ejecución sanitaria</t>
  </si>
  <si>
    <t>La planta de beneficio para su funcionamiento garantiza el suministro y mantenimiento de la calidad del agua potable y las condiciones de almacenamiento, monitoreo, temperatura, presión y distribución a todas las áreas.</t>
  </si>
  <si>
    <t>La planta de beneficio realiza operaciones de Limpieza y desinfección aplicada a las superficies de las instalaciones utensilios y equipos del establecimiento que no están en contacto con el alimento.
Las operaciones sanitarias cuentan con:
Procedimientos documentados
Cronograma de ejecución.
Registros
Las operaciones sanitarias se realizan con sustancias químicas de Limpieza y desinfección que cumplen la legislación.</t>
  </si>
  <si>
    <t>Personal manipulador:</t>
  </si>
  <si>
    <t>1. La planta garantiza que el personal manipulador (que trabaja en contacto directo con los animales, la carne, los productos cárnicos comestibles, las superficies en contacto con los productos y los materiales de empaque) cumplen con las condiciones de estado de salud, capacitación, y prácticas higiénicas y medidas de protección para evitar la contaminación del producto y creación de condiciones insalubres.
2. En el establecimiento se encuentra prohibido la permanencia de personal ajeno al proceso.
3. Los visitantes autorizados cumplen con las normas de higiene y seguridad equivalenetes al manipulador de alimentos.
4. La planta garantiza el cumplimiento de programas de salud ocupacional y seguridad industrial</t>
  </si>
  <si>
    <r>
      <t xml:space="preserve">Capacitación :  
</t>
    </r>
    <r>
      <rPr>
        <sz val="10"/>
        <rFont val="Arial Narrow"/>
        <family val="2"/>
      </rPr>
      <t>1.</t>
    </r>
    <r>
      <rPr>
        <b/>
        <sz val="10"/>
        <rFont val="Arial Narrow"/>
        <family val="2"/>
      </rPr>
      <t xml:space="preserve"> </t>
    </r>
    <r>
      <rPr>
        <sz val="10"/>
        <rFont val="Arial Narrow"/>
        <family val="2"/>
      </rPr>
      <t>La planta de beneficio cuenta con un programa de capacitación continuo  para los manipuladores de alimentos, con un contenido que responda a aspectos sanitarios relacionados con la actividad desarrollada por el establecimiento.
2. La capacitación debe ser responsabilidad de la planta de beneficio y es impartida por personas de la planta o terceros con formación profesional, experiencia en plantas de beneficio o inocuidad de alimentos y temas afines.</t>
    </r>
  </si>
  <si>
    <r>
      <rPr>
        <b/>
        <sz val="10"/>
        <rFont val="Arial Narrow"/>
        <family val="2"/>
      </rPr>
      <t>Prácticas higiénicas y medidas de protección:</t>
    </r>
    <r>
      <rPr>
        <i/>
        <sz val="10"/>
        <rFont val="Arial Narrow"/>
        <family val="2"/>
      </rPr>
      <t xml:space="preserve">
</t>
    </r>
    <r>
      <rPr>
        <sz val="10"/>
        <rFont val="Arial Narrow"/>
        <family val="2"/>
      </rPr>
      <t>La planta de beneficio garantiza que el personal interno y externo con acceso a las áreas de producción, almacenamiento y despacho cumple con las práctias higiéncias y medidas de protección.</t>
    </r>
  </si>
  <si>
    <t>Los manipuladores no se sientan, acuestan en lugares donde la ropa se pueda contaminar.</t>
  </si>
  <si>
    <t xml:space="preserve"> Res 240 de 2013  Art. 17 N. 19</t>
  </si>
  <si>
    <t>Las personas que actúen en calidad de visitantes de las áreas de fabricación, diferentes al personal manipulador de la carne y productos cárnicos comestibles cumpen con las medidas de protección y sanitarias reglamentadas, para lo cual la empresa provee los elementos necesarios.</t>
  </si>
  <si>
    <t>El personal no transita de un área de mayor riesgo de contaminación a una de menor riesgo, salvo en aquellos casos en los cuales se demuestren e implementen procedimientos adecuados de mitigación</t>
  </si>
  <si>
    <t xml:space="preserve">Área de ingreso </t>
  </si>
  <si>
    <t xml:space="preserve">Las vías interiores son de superficie dura, tratada o pavimentada a fin de controlar el levantamiento de polvo debido a las operaciones </t>
  </si>
  <si>
    <t xml:space="preserve">La zona de desembarque de animales comunica directamente con el corral de recepción. </t>
  </si>
  <si>
    <t>La rampa de desembarque es de materiales lavables, desinfectables, con pisos antideslizantes y con una pendiente que garantice el bienestar animal</t>
  </si>
  <si>
    <t>Área de corrales:</t>
  </si>
  <si>
    <t>Se garantiza una separación adecuada entre los corrales y la planta de proceso, con el fin de evitar contaminación para el producto</t>
  </si>
  <si>
    <t xml:space="preserve">Las divisiones de los corrales son de material sanitario, sin aristas salientes ni punzantes </t>
  </si>
  <si>
    <t>Los pisos de los corrales son de materiales lavables, desinfectables, sin salientes y con una pendiente adecuada orientada hacia los desagües</t>
  </si>
  <si>
    <t>Los corrales de observación disponen de desagües propios que impidan el escurrimiento de líquidos hacia otros corrales</t>
  </si>
  <si>
    <t>La distribución de los corrales impide el entrecruzamiento entre animales  sanos y sospechosos de enfermedades.</t>
  </si>
  <si>
    <t>Se cuenta con iluminación artificial o natural, de buena calidad y de intensidad suficiente para asegurar que se realicen las actividades de inspección ante mortem y se mantengan las condiciones de limpieza de los corrales.</t>
  </si>
  <si>
    <t xml:space="preserve">Están construidos de tal forma que se eviten las lesiones de los animales y operarios durante la movilización o estadía en los mismos. </t>
  </si>
  <si>
    <t xml:space="preserve">Sala de sacrificio y faenamiento  </t>
  </si>
  <si>
    <t>El diseño y construcción de las instalaciones permite el desarrollo de las actividades de inspección.</t>
  </si>
  <si>
    <t>El sistema de escurrimiento de la sangre esta diseñado de forma tal que esta no vaya hacia otras secciones o áreas.</t>
  </si>
  <si>
    <t>El sistema de riel aéreo de los animales, está distanciado de cualquier pared o columna, pieza o maquinaria de forma que una vez izado el animal se puedan llevar a cabo las actividades de inspección y están a una altura tal, que el extremo inferior del animal guarda la distancia con el piso y evita la contaminación por contacto.</t>
  </si>
  <si>
    <t xml:space="preserve">El sistema de riel de la línea de sacrificio está diseñado de tal manera que se garantiza un constante avance de los animales y se evite la contaminación cruzada </t>
  </si>
  <si>
    <t xml:space="preserve">Los ganchos en contacto con el animal son de material sanitario. </t>
  </si>
  <si>
    <t>Los cuchillos son de material sanitario y son exclusivos para cada una de las actividades, por lo que no se utiliza un mismo cuchillo para dos o más actividades</t>
  </si>
  <si>
    <t>Se dispone de lavamanos, esterilizadores de cuchillos y chairas o afiladores de cuchillos.</t>
  </si>
  <si>
    <t xml:space="preserve">Cuenta con áreas cuya ubicación, diseño y dimensiones están acorde con el volumen de animales a ser beneficiados y evitan la contaminación cruzada durante las operaciones </t>
  </si>
  <si>
    <t xml:space="preserve">El diseño y construcción de las instalaciones permite el desarrollo de las actividades de inspección. </t>
  </si>
  <si>
    <t xml:space="preserve">Los equipos y utensilios son elaborados en material sanitario y su diseño evita la contaminación. </t>
  </si>
  <si>
    <t>Área de terminación y salida</t>
  </si>
  <si>
    <t>Área de acondicionamiento de la canal</t>
  </si>
  <si>
    <t xml:space="preserve">La ubicación, diseño y dimensiones de las instalaciones está acorde con el volumen de animales beneficiados y evita la contaminación cruzada durante las operaciones. </t>
  </si>
  <si>
    <t xml:space="preserve">El diseño y construcción de las instalaciones y equipos permite el desarrollo de las actividades de inspección </t>
  </si>
  <si>
    <t>Los equipos y utensilios son de material sanitario con diseño que evita la contaminación.</t>
  </si>
  <si>
    <t>Las operaciones desarrolladas en ésta área garantizan la inocuidad de la carne.</t>
  </si>
  <si>
    <t>Res 240 de 2013  Art.  28 N. 1.1</t>
  </si>
  <si>
    <t>Res 240 de 2013  Art.  28 N. 1.2</t>
  </si>
  <si>
    <t>Res 240 de 2013  Art.  28 N. 1.3</t>
  </si>
  <si>
    <t>Res 240 de 2013  Art.  28 N. 1.4</t>
  </si>
  <si>
    <t>El establecimiento cuenta con un cuarto frío independiente para el almacenamiento de canales retenidas o sospechosas.</t>
  </si>
  <si>
    <t>Res 240 de 2013  Art.  28 N. 1.5</t>
  </si>
  <si>
    <t>Res 240 de 2013  Art.  28. N 2.1</t>
  </si>
  <si>
    <t>Res 240 de 2013  Art.  28. N 2.2</t>
  </si>
  <si>
    <t>Res 240 de 2013  Art.  28. N 2.3</t>
  </si>
  <si>
    <t>Los rieles para canales están a una distancia que se evita el contacto entre canales.</t>
  </si>
  <si>
    <t>Res 240 de 2013  Art.  28. N 2.4</t>
  </si>
  <si>
    <t>La ubicación de los rieles garantiza que las canales no entran en contacto con las paredes y muros.</t>
  </si>
  <si>
    <t>Res 240 de 2013  Art.  28. N 2.5</t>
  </si>
  <si>
    <t>La altura del riel es tal que las canales, al estar suspendidas quedan a una distancia del piso, que impida la contaminación de la misma.</t>
  </si>
  <si>
    <t>Res 240 de 2013  Art.  28  N 3.1</t>
  </si>
  <si>
    <t>Se refrigera, congela o almacena las canales y productos cárnicos comestibles a las temperaturas que permiten cumplir y mantener con los requisitos de inocuidad y conservación.</t>
  </si>
  <si>
    <t>Res 240 de 2013  Art.  28  N 3.2</t>
  </si>
  <si>
    <t>Res 240 de 2013  Art.  28  N 3.3</t>
  </si>
  <si>
    <t>Res 240 de 2013  Art.  28  N 3.4</t>
  </si>
  <si>
    <t>Res 240 de 2013  Art.  28  N 3.5</t>
  </si>
  <si>
    <t>El almacenamiento de canales retenidas o sospechosas, cumpe con los requisitos establecidos para los cuartos de refrigeración y/o congelación.</t>
  </si>
  <si>
    <t>Res 240 de 2013  Art.  28  N 3.6</t>
  </si>
  <si>
    <t>Res 240 de 2013  Art.  28  N 3.8</t>
  </si>
  <si>
    <t>Res 240 de 2013  Art.  28  N 3.9</t>
  </si>
  <si>
    <t>Res 240 de 2013  Art.  28  N 3.10</t>
  </si>
  <si>
    <t>Res 240 de 2013  Art.  28  N 3.11</t>
  </si>
  <si>
    <t xml:space="preserve"> Área de desposte.</t>
  </si>
  <si>
    <t xml:space="preserve">La ubicación, construcción, diseño y dimensiones de las instalaciones son acordes con el volumen de producto a ser despostado y se evita la contaminación cruzada durante las operaciones. </t>
  </si>
  <si>
    <t>Si la planta de beneficio desarrolla operaciones de  desposte estas operaciones se realizan en un área separada físicamente de las demás áreas.</t>
  </si>
  <si>
    <t>El ingreso  y transporte de las canales, medias canales y cuartos de canal se efectúa mediante rieles aéreos  que cumplen con las mismas exigencias para los cuartos de refrigeración o mediante  cintas transportadoras de material sanitario</t>
  </si>
  <si>
    <t>Los equipos y utensilios empleado para el desposte están construidos en material sanitario con diseño que evite la contaminación.</t>
  </si>
  <si>
    <t>Se cuenta con un sistema de disposición de huesos y productos no comestibles que grantizan las codiciones de higiene de la carne y evita la acumulación de los mismos.</t>
  </si>
  <si>
    <t xml:space="preserve"> Área de despacho</t>
  </si>
  <si>
    <t>El área de despacho cumple con los estándares de ejecución sanitaria y los requisitos específicos en sus instalaciones</t>
  </si>
  <si>
    <t>El área de despacho es cerrada y protegida de la contaminación externa y previene variaciones adversas de temperatura al producto.</t>
  </si>
  <si>
    <t>Las puertas del área de despachos cuentan con sistemas  de acople para los vehiculos a fin de evitar el choque térmico.</t>
  </si>
  <si>
    <t>Los muelles de despacho son usados solamente para tránsito de las canales y productos cárnicos comestibles.</t>
  </si>
  <si>
    <t>Las canales, carne empacada y vísceras se despachan evitando su contaminación</t>
  </si>
  <si>
    <t>La temperatura máxima a la que se despacha la canal es de 7° C medida en el centro de la masa muscular y los productos cárnicos comestibles a  5°C . Para carne y productos cárnicos comestibles congelados la temperatura es de -18 ºC o menor</t>
  </si>
  <si>
    <t>De la planta de beneficio las canales salen únicamente  en forma de: medias canales, cuartos de canal y octavos de canal
Cuando  se requiere el despacho de otros cortes estos son realizados en el área de desposte.</t>
  </si>
  <si>
    <t>Otras instalaciones.</t>
  </si>
  <si>
    <t>La planta cuenta con bodegas para el almacenamiento de insumos y para productos químicos. El almacenamiento se realiza de forma independiente. Se mantiene una lista de los productos, acompañada de la hoja de seguridad y se respetan las recomendaciones del fabricante en esta materia</t>
  </si>
  <si>
    <t>Se cuenta con área de cafetería y/o social</t>
  </si>
  <si>
    <t>Se cuenta con área de máquinas.</t>
  </si>
  <si>
    <t>Se cuenta con áreas para el almacenamiento residuos incluyendo el almacenamiento temporal de decomisos no aprovechables y demás residuos peligrosos. Si la planta realiza tratamiento de residuos , se cuenta con las áreas y equipos necesarios para el desarrollo de esta actividad sin que genere contaminación para carne. La planta es responsable de la disposición final de los residuos generados en la misma</t>
  </si>
  <si>
    <t>Se cuenta con planta o sistema de tratamiento de aguas residuales</t>
  </si>
  <si>
    <t>Se cuenta con Oficina o sección en área administrativa para la inspección oficial, la cual es de uso exclusivo de los inspectores oficiales y cuenta con equipo de cómputo necesario que permita ingresar la información al Sistema de Inspección Oficial.</t>
  </si>
  <si>
    <t>El establecimiento cuenta con área de procesamiento de sangre y se cumple con la normatividad sanitaria y ambiental vigente si la planta realiza este proceso; si no lo realiza, la sangre es despachada a un establecimiento aprobado por las autoridades competentes, para su procesamiento.</t>
  </si>
  <si>
    <t>El establecimiento recurre a métodos directos o muestreo para la verificación microbiológica de los POES.</t>
  </si>
  <si>
    <t>Programa de mantenimiento de instalaciones y equipos: La planta de beneficio,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</si>
  <si>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 xml:space="preserve">Programa de proveedores. La planta de beneficio ha diseñado e implementado un programa de proveedores para controlar los animales,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t>
  </si>
  <si>
    <t>Programa de retiro del producto del mercado en caso de que se realice desposte,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</si>
  <si>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INSPECCIÓN ANTE-MORTEM Y POST-MORTEM</t>
  </si>
  <si>
    <t xml:space="preserve">La planta selecciona para el beneficio, animales sanos y descansados, para garantizar que la carne destinada al consumo humano sea inocua, saludable y organolépticamente apta. </t>
  </si>
  <si>
    <t>La planta identifica y rechaza para el beneficio aquellos animales en los que se detecte una enfermedad o defecto que haga que su carne no sea apta para consumo humano</t>
  </si>
  <si>
    <t xml:space="preserve">La planta identifica y segrega aquellos animales que requieren un manejo especial durante el sacrificio y el faenamiento, así como los que requieran atención especial durante la inspección post-mortem. </t>
  </si>
  <si>
    <t xml:space="preserve">La planta impide la contaminación de los locales, equipos y personal por los animales afectados de enfermedades y/o procesos patológicos infecciosos. </t>
  </si>
  <si>
    <t xml:space="preserve">El dictamen ante mórtem de los animales destinados al consumo humano está basado única y exclusivamente en consideraciones relativas a la inocuidad de la carne y de los productos cárnicos comestibles. </t>
  </si>
  <si>
    <t>El establecimiento provee los los Auxiliares del Inspector Oficial con el fin de garantizar la inocuidad de la carne y productos cárnicos comestibles procesados, de acuerdo a la asignación establecida por el INVIMA, los cuales cuentan con autorización por parte del INVIMA y dan cumplimiento  a los procedimientos establecidos en los Manuales  oficiales emitidos por el INVIMA</t>
  </si>
  <si>
    <t>La planta admite animales bajo control especial cuando sospeche que éstos han sido sometidos a tratamientos con medicamentos sin que se hayan cumplido los períodos de retiro o sometidos a factores ambientales riesgosos para el consumo de sus carnes.</t>
  </si>
  <si>
    <t>El dictamen final sobre si un animal debe ser beneficiado, así como las condiciones que se requieren para un beneficio especial, las determina la inspección oficial.</t>
  </si>
  <si>
    <t>El establecimiento tiene y cumple los procedimientos para el manejo de los animales sospechosos conforme a la legislación vigente</t>
  </si>
  <si>
    <t>El establecimiento tiene y cumple los procedimientos para el manejo de los animales decomisados como consecuencia de la inspección ante mortem conforme a la legislación vigente</t>
  </si>
  <si>
    <t>El establecimiento tiene y cumple los procedimientos para el manejo de los animales para sacrificio de emergencia como consecuencia de la inspección ante mortem conforme a la legislación vigente</t>
  </si>
  <si>
    <t xml:space="preserve">Inspección post-mortem. </t>
  </si>
  <si>
    <t>El establecimiento cuenta con procedimientos de inspección post-morten y los cumple.
El dictamen oficial de la inspección post-mortem es realizado por los inspectores oficiales del INVIMA.</t>
  </si>
  <si>
    <t>El establecimiento no retira ningún producto cárnico comestible hasta que se finaliza la inspección y se emite el dictamen final</t>
  </si>
  <si>
    <t>El establecimiento mantiene las canales a las que se les debe realizar exámenes complementarios en cámaras refrigeradas aisladas e identificadas hasta que se emita el dictamen final</t>
  </si>
  <si>
    <t>El establecimiento identifica y retira de la línea de faenamiento las canales que presentan lesiones o alteraciones que ponen en peligro la salud del personal y la higiene del establecimiento y las mantiene aisladas hasta su dictamen final.</t>
  </si>
  <si>
    <t>Res 240 de 2013 Art 62</t>
  </si>
  <si>
    <t>GUÍA DE TRANSPORTE</t>
  </si>
  <si>
    <t xml:space="preserve">De la planta de beneficio el vehículo  sale  con la guía de transporte establecida por el INVIMA para  demostrar la procedencia de la carne y productos cárnicos comestibles. </t>
  </si>
  <si>
    <t>La planta de beneficio tiene implementado un plan de muestreo de microorganismos, el cual se determinó con base en los riesgos microbiológicos para la salud pública</t>
  </si>
  <si>
    <t>El Plan de muestreo está a disposición del Instituto Nacional de Vigilancia de Medicamentos y Alimentos – INVIMA.</t>
  </si>
  <si>
    <t>El  vehículo de transporte de carne cuenta con la temperatura requerida por los productos a transportar.</t>
  </si>
  <si>
    <t xml:space="preserve">La planta de beneficio establece la vida útil del producto de acuerdo a condiciones de conservación con base en estudios de estabilidad </t>
  </si>
  <si>
    <t>RESULTADOS PRESENTADOS POR LA PLANTA DE BENEFICIO</t>
  </si>
  <si>
    <r>
      <t xml:space="preserve">Instrucciones generales para diligenciar el formulario.
</t>
    </r>
    <r>
      <rPr>
        <sz val="11"/>
        <rFont val="Arial Narrow"/>
        <family val="2"/>
      </rPr>
      <t xml:space="preserve">• La información contenida en el formato es confidencial.
• Diligencie el formato en letra clara y legible, “sin enmendaduras ni tachones”.
</t>
    </r>
  </si>
  <si>
    <t>NOMBRE DEL ESTABLECIMIENTO</t>
  </si>
  <si>
    <t>DISPOSICION REGLAMENTARIA</t>
  </si>
  <si>
    <t>FORMATO DE EVALUACION DEL NIVEL SANITARIO DE CUMPLIMIENTO PARA  PLANTAS DE BENEFICIO DE BOVINOS NACIONAL</t>
  </si>
  <si>
    <t>Instrucciones: 
Para el diligenciamiento de la evaluación del nivel sanitario de cumplimiento se recomienda revisar cuidadosamente el Decreto 1500 de 2007, Decreto 2270 de 2012  y la Resolución 240 de 2013 y aplicar los siguientes criterios:
1. En la casilla de Evaluación del Establecimiento indique el puntaje obtenido por la planta de beneficio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casiila CAUSA DE INCUMPLIMIENTO (CUANDO LA CALIFICACIÓN ES 0), describa los motivos por los cuales no se cumple el requisito sanitario, para todos aquellos items que se calificaron como 0.
3. En la casilla ACTIVIDADES DETALLADAS NECESARIAS PARA DAR CUMPLIMIENTO, describa todas las acciones que tiene que implementar para cumplir con la disposición reglamentaria, para todos aquellos i¡tems  que se calificaron como 0. Pueden existir varias actividades para dar cumplimiento a un requisito reglamentario.
4. En la casilla RESPONSABLE DE LA ACTIVIDAD PARA DAR CUMPLIMIENTO, incluya el nombre de la persona de la planta que debe implementar la actividad para dar cumplimiento al item calificado como 0.
5. en la casilla FECHA DE FINAL DE IMPLEMENTACIÓN DE LA ACTIVIDAD , incluir la fecha en la cual se va a finalizar la actividad que va adar cumplimiento al requisito reglamentario, incluyen día, mes y el año de implementación (elemplo 15 DE OCTUBRE DE 2016.En caso que se incluyan varias actividades para un requisito reglamentario, registrar la fecha de ejecución de la última actividad necesaria para cumplir totalmente con este requisito.
6.  En la casilla de observaciones describa los aspectos que considere necesarios sobre el item evaluado.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</si>
  <si>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 xml:space="preserve"> Dec.1500 de 2007 Art. 26 N. 1.1. Res 240 de 2013  Art. 4 </t>
  </si>
  <si>
    <t>Res 240 de 2013  Art. 4</t>
  </si>
  <si>
    <t>La planta de beneficio cumple con los siguientes estándares de ejecución sanitaria:
1. Localización y accesos
2. Diseño y construcción
3. Sistema de drenajes
4. Ventilación
5. Iluminación
6.Instalaciones Sanitarias
7. Control Integrado de Plagas
8. Manejo de residuos líquidos y sólidos
9. Calidad de Agua
10. Operaciones Sanitarias
11. Personal Manipulador
12. Instalaciones, equipos y utensilios</t>
  </si>
  <si>
    <t xml:space="preserve"> Dec.1500 de 2007 Art. 25 N. 1.1.2.  Art. 5 Res 240 de 2013 </t>
  </si>
  <si>
    <t xml:space="preserve">Res 240 de 2013   Art. 5 N. 1 </t>
  </si>
  <si>
    <t>Estar ubicada en área compatible con la actividad, de acuerdo con el uso del suelo determinado en el Plan de Ordenamiento Territorial o el Plan Básico de Ordenamiento Territorial o el Esquema de Ordenamiento Territorial, según corresponda</t>
  </si>
  <si>
    <t>Res 240 de 2013  Art. 5 N. 2</t>
  </si>
  <si>
    <t>Estar localizada en terreno no inundable y  alejada de cualquier foco de insalubridad o de contaminación  y de actividades que puedan afectar la inocuidad del producto.</t>
  </si>
  <si>
    <t>Res 240 de 2013  Art. 5 N. 3</t>
  </si>
  <si>
    <t>Se cuenta con vías de acceso a las diferentes áreas de la planta de beneficio. Los patios de maniobra de cargue y descargue son en superficie tratada, dura, que evite levantamiento de polvo, con declives y drenajes suficientes</t>
  </si>
  <si>
    <t>Res 240 de 2013  Art. 5 N. 4</t>
  </si>
  <si>
    <t xml:space="preserve"> Dec.1500 de 2007 Art. 26 N. 1.1.3.  Res 240 de 2013  Art. 6</t>
  </si>
  <si>
    <t>Res 240 de 2013   Art. 6 N. 1</t>
  </si>
  <si>
    <t>La planta de beneficio cuenta con áreas idependientes que aseguran el desarrollo higiénico de las operaciones evitando la contaminación de la carne y productos cárnicos comestibles</t>
  </si>
  <si>
    <t>Res 240 de 2013   Art. 6 N. 2</t>
  </si>
  <si>
    <t>La planta funciona y se mantiene  de forma que se evita la contaminación del producto</t>
  </si>
  <si>
    <t>Res 240 de 2013   Art. 6 N. 3</t>
  </si>
  <si>
    <t>Res 240 de 2013  Art. 6 N. 4</t>
  </si>
  <si>
    <t>Res 240 de 2013   Art. 6 N. 5</t>
  </si>
  <si>
    <t>Res 240 de 2013   Art. 6 N. 6</t>
  </si>
  <si>
    <t>Res 240 de 2013   Art. 6 N. 7</t>
  </si>
  <si>
    <t>Las instalaciones cuenta con acabados en material sanitario y zonas lo suficientemente amplias para permitir el desarrollo de las operaciones que se realizan en la planta de beneficio y la adecuada manipulación del producto, y se mantenienen en buen estado de funcionamiento</t>
  </si>
  <si>
    <t>Res 240 de 2013   Art. 6 N. 8</t>
  </si>
  <si>
    <t>Res 240 de 2013   Art. 6 N. 9</t>
  </si>
  <si>
    <t>Res 240 de 2013   Art. 6 N. 10</t>
  </si>
  <si>
    <t>Res 240 de 2013   Art. 6 N. 11</t>
  </si>
  <si>
    <t>Res 240 de 2013   Art. 6 N. 12</t>
  </si>
  <si>
    <t>Res 240 de 2013   Art. 6 N. 13</t>
  </si>
  <si>
    <t>Res 240 de 2013   Art. 6 N. 14</t>
  </si>
  <si>
    <t>Res 240 de 2013   Art. 6 N. 15</t>
  </si>
  <si>
    <t>Res 240 de 2013 Art. 6 N. 16</t>
  </si>
  <si>
    <t>Res 240 de 2013   Art. 6 N. 17</t>
  </si>
  <si>
    <t>Está cerrada en todo su perímetro por un cerco, que puede ser malla, reja, muro u otro material resistente, suficientemente alto u otro sistema que impide la entrada de animales, personas y vehículos, sin el debido control.</t>
  </si>
  <si>
    <t>Dec 1500 de 2007  Art. 26 N. 1.1.4. Art. 7  Res 240 de 2013  Art. 7</t>
  </si>
  <si>
    <t>Sistemas de drenaje</t>
  </si>
  <si>
    <t xml:space="preserve"> Res 240 de 2013  Art 7 N.1</t>
  </si>
  <si>
    <t>El sistema de drenaje permite la evacuación continua de aguas industriales  y domésticas sin que se genere empozamiento y estancamiento</t>
  </si>
  <si>
    <t xml:space="preserve"> Res 240 de 2013  Art 7 N.2</t>
  </si>
  <si>
    <t xml:space="preserve"> Res 240 de 2013  Art 7 N.3</t>
  </si>
  <si>
    <t xml:space="preserve"> Res 240 de 2013  Art 7 N.4</t>
  </si>
  <si>
    <t xml:space="preserve"> Res 240 de 2013  Art 7 N.5</t>
  </si>
  <si>
    <t xml:space="preserve"> Res 240 de 2013  Art 7 N.6</t>
  </si>
  <si>
    <t>Los sistemas de desagüe cuentan con sifones adecuados para tal fin y su construcción y diseño previenan el riesgo de contaminación de los productos y el ingreso de plagas</t>
  </si>
  <si>
    <t xml:space="preserve"> Res 240 de 2013  Art 7 N.7</t>
  </si>
  <si>
    <t>Dec 1500 de 2007  Art. 26 N. 1.1.5. Res 240 de 2013  Art. 8</t>
  </si>
  <si>
    <t>Ventilación</t>
  </si>
  <si>
    <t>Res 240 de 2013 Art 8 N.1</t>
  </si>
  <si>
    <t>El establecimiento cuenta con sistemas de ventilación adecuados  para controlar la codensación de las áreas de proceso y empaque de la carne y productos cárncios comestibles, y asegurar el bienestar de los empleados.</t>
  </si>
  <si>
    <t>Res 240 de 2013  Art 8 N.2</t>
  </si>
  <si>
    <t>Se garantiza que el flujo de aire en el establecimiento no vaya de un área sucia a un área limpia</t>
  </si>
  <si>
    <t>Res 240 de 2013  Art 8 N.3</t>
  </si>
  <si>
    <t>El establecimiento asegura la salida al exterior de la planta de los olores, gases y vapores desagradables y se evita su acumulación</t>
  </si>
  <si>
    <t>Res 240 de 2013 Art 8 N.4</t>
  </si>
  <si>
    <t>Cuando se suministre aire del exterior, no generar riesgo de contaminación a las áreas de proceso</t>
  </si>
  <si>
    <t>Dec 1500 de 2007 Art. 26 N. 1.1.6. Res 240 de 2013  Art. 9</t>
  </si>
  <si>
    <t xml:space="preserve">Iluminación </t>
  </si>
  <si>
    <t>Res 240 de 2013   Art. 9 N. 1</t>
  </si>
  <si>
    <t>Res 240 de 2013   Art. 9 N. 2</t>
  </si>
  <si>
    <t>La Intensidad de luz cumple mínimo con los siguientes niveles:
1. En puntos de inspección, salas de sacrificio, de procesamiento o deshuese y áreas donde se trabaje con cuhillos, rebanadoras,molinos y sierras: 550 lux
2. En áreas como almacenamiento, lavamanos y filtros sanitarios: 220 Lux
3. Otras áreas: 110 lux</t>
  </si>
  <si>
    <t>Res 240 de 2013   Art. 9 N. 3</t>
  </si>
  <si>
    <t>Dec 1500 de 2007  Art. 26 N. 1.1.7. Res 240 de 2013  Art. 10</t>
  </si>
  <si>
    <t>Instalaciones Sanitarias</t>
  </si>
  <si>
    <t>Res 240 de 2013  Art. 10 N.1</t>
  </si>
  <si>
    <t>Res 240 de 2013   Art. 10 N.1.1</t>
  </si>
  <si>
    <t xml:space="preserve">Los baños y vestieres se mantienen en condiciones sanitarias y en correcto estado de funcionamiento </t>
  </si>
  <si>
    <t>Res 240 de 2013   Art. 10 N.1.2</t>
  </si>
  <si>
    <t>Res 240 de 2013  Art. 10 N.1.3</t>
  </si>
  <si>
    <t>Res 240 de 2013  Art. 10 N.1.4</t>
  </si>
  <si>
    <t>Res 240 de 2013  Art. 10 N.1.5</t>
  </si>
  <si>
    <t>Existe separación física entre los sanitarios y vestieres.</t>
  </si>
  <si>
    <t>Res 240 de 2013  Art. 10 N.1.6</t>
  </si>
  <si>
    <t>Res 240 de 2013  Art. 10 N.1.7</t>
  </si>
  <si>
    <t>Res 240 de 2013  Art. 10 N.1.8</t>
  </si>
  <si>
    <t>Res 240 de 2013  Art. 10 N.1.9</t>
  </si>
  <si>
    <t>Res 240 de 2013  Art. 10 N.1.10</t>
  </si>
  <si>
    <t>Res 240 de 2013  Art. 10 N.1.11</t>
  </si>
  <si>
    <t>Res 240 de 2013  Art. 10 N.1.12</t>
  </si>
  <si>
    <t>Res 240 de 2013  Art. 10 N.1.13</t>
  </si>
  <si>
    <t>Res 240 de 2013  Art. 10 N.1.14</t>
  </si>
  <si>
    <t>Res 240 de 2013  Art. 10 N.1.15</t>
  </si>
  <si>
    <t xml:space="preserve"> Res 240 de 2013 Art. 10 N. 2 </t>
  </si>
  <si>
    <t>Filtros sanitarios:</t>
  </si>
  <si>
    <t xml:space="preserve"> Res 240 de 2013 Art. 10 N. 2.1.</t>
  </si>
  <si>
    <t>Se encuentra como mínimo un filtro sanitario al ingreso de cada áreas de proceso de la planta y su diseño y ubicación obligan al personal a hacer uso de éste.</t>
  </si>
  <si>
    <t xml:space="preserve"> Res 240 de 2013 Art. 10 N. 2.2.</t>
  </si>
  <si>
    <t>Cada filtro cumple con los siguientes requisitos:
1. Un sistema adecuado para el lavado y desinfección de botas.
2. Lavamanos de accionamiento no manual, provisto con agua potable, jabón, desinfectante y un sistema adecuado de secado.
3. Su diseño, ubicación y uso previene la contaminación cruzada.</t>
  </si>
  <si>
    <t xml:space="preserve"> Res 240 de 2013 Art. 10 N. 2.3.</t>
  </si>
  <si>
    <t>El diseño, ubicación y uso del filtro previene la contaminación cruzada.</t>
  </si>
  <si>
    <t xml:space="preserve"> Res 240 de 2013  Art. 10 N. 3.</t>
  </si>
  <si>
    <t>Res 240 de 2013 Art. 10 N. 3.1.</t>
  </si>
  <si>
    <t>Res 240 de 2013 Art. 10 N. 3.2.</t>
  </si>
  <si>
    <t>Dec 1500 de 2007  Art. 26 N. 1.1.8. Res 240 de 2013 Art. 11</t>
  </si>
  <si>
    <t xml:space="preserve">Dec 1500 de 2007 Art. 26 N. 1.1.8. Res 240 de 2013 Art. 11 </t>
  </si>
  <si>
    <t>Se cuenta con un programa documentado y permanente para prevenir refugio y cría de plagas con:
1. Enfoque de control integrado
2. Diagnóstico inicial
3. Soporte de medidas ejecutadas
4. Sistema de seguimiento continuo
5. Cuenta con resgistro de verificación del programa</t>
  </si>
  <si>
    <t>Dec 1500 de 2007 Art. 26 N. 1.1.9. Res 240 de 2013 Art. 12</t>
  </si>
  <si>
    <t xml:space="preserve">Se cuenta con Instalaciones, elementos, áreas y procedimientos escritos e implementados que garanticen una eficiente labor de separación, recolección, conducción y transporte interno de residuos líquidos y sólidos. </t>
  </si>
  <si>
    <t>Res 240 de 2013 Art. 12 N 1</t>
  </si>
  <si>
    <t>Se cuenta con áreas para el manejo de los productos cárnicos no comestibles y decomisos, cuyas características etructurales y sanitarias aseguran el acopio, desnaturalización cuando se requiera, proceso y despacho de los mismos, sin que se constituyan en fuente de contaminación para los productos comestibles y para las demás áreas de la planta de beneficio.</t>
  </si>
  <si>
    <t>Res 240 de 2013 Art. 12 N 2</t>
  </si>
  <si>
    <t>Res 240 de 2013 Art. 12 N 3</t>
  </si>
  <si>
    <t>Dec 1500 de 2007 Art. 26. Res 240 de 2013 Art. Artículo 13.</t>
  </si>
  <si>
    <t>Dec 1500 de 2007 Art. 26 N. 1.1.11.</t>
  </si>
  <si>
    <t>Dec 1500 de 2007 Art. 26 N. 1.1.11.1. y 1.1.11.2.</t>
  </si>
  <si>
    <t>Dec 1500 de 2007 Art. 26 N. 1.1.11.3.</t>
  </si>
  <si>
    <t>Res 240 de 2013 Art. Artículo 13.</t>
  </si>
  <si>
    <t>Res 240 de 2013 Art. Artículo 13. N. 1</t>
  </si>
  <si>
    <t>El tanque de almacenamiento es construido o revestido en materiales que garanticen la potabilidad del agua con una capacidad mínima para operar durante un (1) día de proceso, a razón de 500 litros por animal, o una cantidad menor si cumple el objetivo de inocuidad del proceso y del producto.</t>
  </si>
  <si>
    <t>Res 240 de 2013 Art. Artículo 13. N. 2</t>
  </si>
  <si>
    <t xml:space="preserve">El establecimiento cuenta con un plano del sistema hidarúlico y el manual de operación. </t>
  </si>
  <si>
    <t>Res 240 de 2013 Art. Artículo 13. N. 3</t>
  </si>
  <si>
    <t>Res 240 de 2013 Art. Artículo 13. N. 4</t>
  </si>
  <si>
    <t>El establecimiento solamente usa agua no potable cuando la misma no ocasiona riesgos de contaminación de la carne y productos cárnicos comestibles, como en los casos de generación de vapor indirecto o refrigeración indirecta. En estos casos, los sistemas de redes están diseñados e identificados de manera tal que se evita la contaminación cruzada con el agua potable.</t>
  </si>
  <si>
    <t>Dec 1500 de 2007 Art. 26 N. 1.1.12.</t>
  </si>
  <si>
    <t xml:space="preserve">Dec 1500 de 2007 Art. 26 N. 1.1.12. </t>
  </si>
  <si>
    <t>Dec 1500 de 2007 Art. 26 N. 1.1.13. Res 240 de 2013 Art. Artículo 14</t>
  </si>
  <si>
    <t>Dec 1500 de 2007 Art. 26. N. 1.1.13.</t>
  </si>
  <si>
    <t>Res 240 de 2013 Art. Artículo 15</t>
  </si>
  <si>
    <r>
      <rPr>
        <b/>
        <sz val="10"/>
        <rFont val="Arial Narrow"/>
        <family val="2"/>
      </rPr>
      <t xml:space="preserve">Estado de salud. 
</t>
    </r>
    <r>
      <rPr>
        <sz val="10"/>
        <rFont val="Arial Narrow"/>
        <family val="2"/>
      </rPr>
      <t>1.Todo el personal manipulador cuenta con un certificado médico que lo acredita como apto para manipular alimentos. Soportado por exámen fisico clínico.
2. El establecimietno realiza reconocimiento médico mínimo una vez al año o cada vez que se considera necesario por razones clínicas y epidemiológicas, después de ausencias motivadas por infección, que pudiera dejar secuelas capaces de provocar contaminación de los alimentos que se manipulen.  
3. El establecimiento cuenta con los documentos de soporte disponible del estado de salud de los manipuladores.
4. El establecimiento cuenta con evidencia de las medidas necesarias para que no se permita contaminar la carne y los productos cárnicos comestibles directa o indirectamente por personal que posea o se sospeche que padezca una enfermedad susceptible de transmitirse a los alimentos o que presente heridas infectadas, irritaciones cutáneas infectadas o diarrea.
5. El establecimiento cuenta con mecanismos de comunicación interna para que el manipulador pueda informar cuando presente de riesgo para la inocuidad, para que sea reubicado temporalmente en otra área que no represente riesgo para la inocuidad del producto.</t>
    </r>
  </si>
  <si>
    <t>Res 240 de 2013 Art. Artículo 16</t>
  </si>
  <si>
    <t>Res 240 de 2013 Art. Artículo 17</t>
  </si>
  <si>
    <t xml:space="preserve"> Res 240 de 2013  Art. 17 N. 1</t>
  </si>
  <si>
    <t xml:space="preserve"> Res 240 de 2013  Art. 17 N. 2</t>
  </si>
  <si>
    <t xml:space="preserve"> Res 240 de 2013  Art. 17 N. 3</t>
  </si>
  <si>
    <t xml:space="preserve"> Res 240 de 2013  Art. 17 N. 4</t>
  </si>
  <si>
    <t xml:space="preserve"> Res 240 de 2013  Art. 17 N. 5</t>
  </si>
  <si>
    <t xml:space="preserve"> Res 240 de 2013  Art. 17 N. 6</t>
  </si>
  <si>
    <t xml:space="preserve"> Res 240 de 2013  Art. 17 N. 7</t>
  </si>
  <si>
    <t xml:space="preserve"> Res 240 de 2013  Art. 17 N. 8</t>
  </si>
  <si>
    <t xml:space="preserve"> Res 240 de 2013  Art. 17 N. 9</t>
  </si>
  <si>
    <t xml:space="preserve"> Res 240 de 2013  Art. 17 N. 10</t>
  </si>
  <si>
    <t xml:space="preserve"> Res 240 de 2013  Art. 17 N. 11</t>
  </si>
  <si>
    <t xml:space="preserve"> Res 240 de 2013  Art. 17 N. 12</t>
  </si>
  <si>
    <t xml:space="preserve"> Res 240 de 2013  Art. 17 N. 13</t>
  </si>
  <si>
    <t xml:space="preserve"> Res 240 de 2013  Art. 17 N. 14</t>
  </si>
  <si>
    <t>De ser necesario el uso de guantes, estos deben mantenerse limpios, sin roturas o imperfectos y son tratados con el mismo cuidado higiénico de las manos. El material de los guantes es apropiado para la operación realizada. El uso de estos no exime al operario de la obligación de lavarse y desinfectarse las manos</t>
  </si>
  <si>
    <t xml:space="preserve"> Res 240 de 2013  Art. 17 N. 15</t>
  </si>
  <si>
    <t xml:space="preserve"> Res 240 de 2013  Art. 17 N. 16</t>
  </si>
  <si>
    <t xml:space="preserve"> Res 240 de 2013  Art. 17 N. 17</t>
  </si>
  <si>
    <t xml:space="preserve"> Res 240 de 2013  Art. 17 N. 18</t>
  </si>
  <si>
    <t xml:space="preserve"> Res 240 de 2013  Art. 17 N. 20</t>
  </si>
  <si>
    <t xml:space="preserve"> Res 240 de 2013  Art. 17 N. 21</t>
  </si>
  <si>
    <t xml:space="preserve">Res 240 de 2013 Art 18  </t>
  </si>
  <si>
    <t>Res 240 de 2013  Art. 19</t>
  </si>
  <si>
    <r>
      <rPr>
        <i/>
        <sz val="10"/>
        <rFont val="Arial Narrow"/>
        <family val="2"/>
      </rPr>
      <t xml:space="preserve">Requisitos de las instalaciones, equipos y utensilios de plantas de beneficio: 
</t>
    </r>
    <r>
      <rPr>
        <sz val="10"/>
        <rFont val="Arial Narrow"/>
        <family val="2"/>
      </rPr>
      <t>El establecimiento cuenta con las siguientes áreas: 
1. Área de Ingreso
2. Área de corrales
3. Sala de sacrificio y faenado: La cual cuenta con 2 áreas: insensibilziación, sangría, intermedia o de procesamiento y de terminación o salida.
4. Área de refrigeración y congelación
5. Área de desposte (si el establecimiento realiza esta operación)
6. Área de despacho
7. Otras instalaciones</t>
    </r>
  </si>
  <si>
    <t xml:space="preserve">Res 240 de 2013   Art. 20 </t>
  </si>
  <si>
    <t>Res 240 de 2013   Art. 20   N. 1</t>
  </si>
  <si>
    <t>Res 240 de 2013   Art. 20   N. 2</t>
  </si>
  <si>
    <t>El establecimiento cuenta con un sistema de arco de desinfección o sistema equivalente para vehículos al ingreso y a la salida de la planta de beneficio.</t>
  </si>
  <si>
    <t>Res 240 de 2013   Art. 20   N. 3</t>
  </si>
  <si>
    <t>Res 240 de 2013   Art. 20   N. 4</t>
  </si>
  <si>
    <t>Res 240 de 2013   Art. 20   N. 5</t>
  </si>
  <si>
    <t>La superficie del piso y paredes garantizan el bienestar animal</t>
  </si>
  <si>
    <t>Res 240 de 2013   Art. 20   N. 6</t>
  </si>
  <si>
    <t>La planta de beneficio cuenta con una sección para el lavado de vehículos, la cual está ubicada de tal forma que no genera riesgo de contaminación para el proceso de beneficio. Si durante el ingreso a la planta de beneficio se detectan animales sospechosos de enfermedades infectocontagiosas, se garantiza que el vehículo  sea lavado y desinfectado cumpliendo con el procedimiento documentado el cual involucra la disposición adecuada de los residuos líquidos y sólidos resultantes de ésta actividad.</t>
  </si>
  <si>
    <t xml:space="preserve">Res 240 de 2013   Art. 21 </t>
  </si>
  <si>
    <t>Res 240 de 2013   Art. 21  N. 1.1.</t>
  </si>
  <si>
    <t>Se cuenta con corrales independientes de recepción, sacrificio y observación, los cuales están identificados, numerados y cuentan con plataformas elevadas de observación. Su capacidad está de acuerdo al volumen de sacrificio</t>
  </si>
  <si>
    <t>Res 240 de 2013   Art. 21  N. 1.2.</t>
  </si>
  <si>
    <t>Res 240 de 2013   Art. 21  N. 1.3.</t>
  </si>
  <si>
    <t xml:space="preserve">Los pasillos o calles de distribución de los corrales son construidos en materiales lavables, desinfectables, con pisos antideslizantes y tienen un ancho que permite un flujo de los semovientes y operarios. </t>
  </si>
  <si>
    <t>Res 240 de 2013   Art. 21  N. 1.4.</t>
  </si>
  <si>
    <t>Res 240 de 2013   Art. 21  N. 1.5.</t>
  </si>
  <si>
    <t>Cuentan con bebederos de material sanitario, con o sin carga automática de agua que garantice la inocuidad del producto, la cual cumple con los criterios de agua para uso industrial, de conformidad con lo establecido en el Decreto 1594 de 1984 o la norma que lo adicione, modifique o sustituya.</t>
  </si>
  <si>
    <t>Res 240 de 2013   Art. 21  N. 1.6.</t>
  </si>
  <si>
    <t>Cuentan con instalaciones o utensilios para la alimentación en caso de requerirse y contar con el respectivo procedimiento</t>
  </si>
  <si>
    <t>Res 240 de 2013   Art. 21  N. 1.7.</t>
  </si>
  <si>
    <t>Res 240 de 2013   Art. 21  N. 1.8.</t>
  </si>
  <si>
    <t>Res 240 de 2013   Art. 21  N. 1.9.</t>
  </si>
  <si>
    <t>Res 240 de 2013   Art. 21  N. 1.10.</t>
  </si>
  <si>
    <t>Res 240 de 2013   Art. 21  N. 1.11.</t>
  </si>
  <si>
    <t>Res 240 de 2013   Art. 21  N. 2.1.</t>
  </si>
  <si>
    <t>Corral de recepcción: 
La capacidad del corral está calculada con el espacio suficiente por animal mínimo  de 2 m2 y este corral está comunicado con el corral de sacrificio y de observación</t>
  </si>
  <si>
    <t>Res 240 de 2013   Art. 21  N. 2.2.</t>
  </si>
  <si>
    <t>Corral de sacrificio:                                                                                                                                                                                                                
La capacidad se calcula contando con el espacio suficiente por animal y como mínimo 2 m2 y  esta acorde al volumen de sacrificio de la planta. Para asegurar el bienestar de los animales, cuando se requiera, estos corrales contarán con cubierta.</t>
  </si>
  <si>
    <t>Res 240 de 2013   Art. 21  N. 2.3.</t>
  </si>
  <si>
    <t>Corral de Observación.
1. Está construido en material sólido, resistente, con acabados sanitarios y techo.
2. Las paredes tienen una altura que garantice el aislamiento de los demás animales y corrales. Las uniones entre estas y los pisos están diseñadas de modo que faciliten la limpieza y desinfección.
3. Su diseño permite realizar el examen clínico y la toma de muestras.
4. Los líquidos procedentes de este corral deben desaguan directamente al colector sin cruzarse con los desagües de los pasillos o de otras secciones del establecimiento</t>
  </si>
  <si>
    <t>Res 240 de 2013   Art. 21  N. 2.4.</t>
  </si>
  <si>
    <t>El baño para ganado se lleva a cabo mediante un sistema que lave uniformemente todo el animal y empleando para ello agua para uso industrial.</t>
  </si>
  <si>
    <t>Res 240 de 2013   Art. 21  N. 2.5.</t>
  </si>
  <si>
    <t>El lavado del ganado  se realiza a una distancia que garantice el escurrimiento, antes de ingresar a la trampa de aturdimiento</t>
  </si>
  <si>
    <t>Res 240 de 2013   Art. 21  N. 2.6.</t>
  </si>
  <si>
    <t>La manga de acceso al área de sacrificio está construida con materiales lavables, desinfectables y su diseño no presenta aristas salientes o punzantes y el piso es antideslizante.</t>
  </si>
  <si>
    <t xml:space="preserve"> Res 240 de 2013   Art. 21 N. 3.1</t>
  </si>
  <si>
    <t xml:space="preserve">Los animales ingresan al establecimiento con un tiempo mínimo de 6 horas de antelación al beneficio y se  permite la inspección ante mortem, la evacuación de materia fecal y el descanso. </t>
  </si>
  <si>
    <t xml:space="preserve"> Res 240 de 2013   Art. 21 N. 3.2.</t>
  </si>
  <si>
    <t>Al ganado que por alguna circunstancia permanezca en la planta de beneficio por un lapso superior a 24 horas, se le provee de alimento. No permanecen animales sin ser beneficiados por un tiempo superior a 48 horas.</t>
  </si>
  <si>
    <t xml:space="preserve"> Res 240 de 2013   Art. 21 N. 3.3.</t>
  </si>
  <si>
    <t xml:space="preserve">El corral de observación permanece cerrado con llave bajo la responsabilidad del Inspector oficial. 
Los equipos e instrumentales existentes en ellos, sólo se usan en esas instalaciones. </t>
  </si>
  <si>
    <t xml:space="preserve">Res 240 de 2013  Artículo 22.  </t>
  </si>
  <si>
    <t xml:space="preserve">La sala de sacrificio y faenamiento cuenta mínimo con dos (2) áreas denominadas:
a) área de insensibilización, sangría e intermedia o de procesamiento, y b) área de terminación y salida. </t>
  </si>
  <si>
    <t xml:space="preserve">Res 240 de 2013  Artículo 23.  </t>
  </si>
  <si>
    <t xml:space="preserve">Área de insensibilización, sangría e intermedia o de procesamiento. </t>
  </si>
  <si>
    <t>Res 240 de 2013  Artículo 24</t>
  </si>
  <si>
    <t>Sección de insensibilización y sangria</t>
  </si>
  <si>
    <t>Res 240 de 2013   Art. 24  N. 1.1</t>
  </si>
  <si>
    <t>Res 240 de 2013   Art. 24  N. 1.2</t>
  </si>
  <si>
    <t>El diseño y dimensión  está acorde con el volumen de animales a ser beneficiados. La velocidad del sacrificio  garantiza que el sangrado se lleve a cabo rápida y eficazmente.</t>
  </si>
  <si>
    <t>Res 240 de 2013   Art. 24  N. 1.3</t>
  </si>
  <si>
    <t>Para la insensibilización, se cuenta con un cajón de insensibilización construido en materiales sólidos y sanitarios, con piso antideslizante y con la inclinación adecuada. Está equipado con un sistema que asegure su sujeción y que permita la salida expedita y no violenta del animal insensibilizado. En todo caso, durante la insensibilización se debe garantizar el bienestar animal.</t>
  </si>
  <si>
    <t>Res 240 de 2013   Art. 24  N. 1.4</t>
  </si>
  <si>
    <t>Se dispone de un sistema de recolección higiénico de sangre, en aquellos casos que la sangre sea destinada para el consumo humano y su manejo es independiente y es inspeccionada.</t>
  </si>
  <si>
    <t>Res 240 de 2013   Art. 24  N. 1.5</t>
  </si>
  <si>
    <t>Res 240 de 2013   Art. 24  N. 1.6</t>
  </si>
  <si>
    <t xml:space="preserve">Las instalaciones para la recolección de la sangre permiten su evacuación y conducción permanente a las instalaciones apropiadas para su almacenamiento, proceso y despacho. Estas garantizan un manejo seguro de manera que se prevenga la contaminación cruzada </t>
  </si>
  <si>
    <t>Res 240 de 2013   Art. 24  N. 2.1</t>
  </si>
  <si>
    <t>Los equipos y utensilios están construidos en material sanitario con diseño que evita la contaminación y son acordes con el volumen del beneficio.</t>
  </si>
  <si>
    <t>Res 240 de 2013   Art. 24  N. 2.2</t>
  </si>
  <si>
    <t>Los métodos de insensibilización empleados  garantizan que se atenúe el sufrimiento de los animales. Se utilizan métodos como:
1. Electronarcosis.
2. Narcosis con gas.
3. Conmoción cerebral con o sin vástago cautivo, accionado en forma neumática.
4. Cualquier otro método que por bienestar animal sea recomendado por los organismos internacionales de referencia</t>
  </si>
  <si>
    <t>Res 240 de 2013   Art. 24  N. 2.3</t>
  </si>
  <si>
    <t>Se cuenta con dispositivos para elevar o izar con una capacidad y velocidad adecuada que aseguren un rápido izado del animal al riel de sangría y continuar con el proceso.</t>
  </si>
  <si>
    <t>Res 240 de 2013   Art. 24  N. 2.4</t>
  </si>
  <si>
    <t>Res 240 de 2013   Art. 24  N. 2.5</t>
  </si>
  <si>
    <t>El sistema de rieles está construido en material sanitario y se  manteniene libre de óxido y suciedad</t>
  </si>
  <si>
    <t>Res 240 de 2013   Art. 24  N. 2.6</t>
  </si>
  <si>
    <t>Res 240 de 2013   Art. 24  N. 2.7</t>
  </si>
  <si>
    <t xml:space="preserve">El almacenamiento y transporte de ganchos y poleas no generan contaminación para la carne y productos cárnicos comestibles </t>
  </si>
  <si>
    <t>Res 240 de 2013   Art. 24  N. 2.8</t>
  </si>
  <si>
    <t>Res 240 de 2013   Art. 24  N. 2.9</t>
  </si>
  <si>
    <t>Res 240 de 2013   Art. 24  N. 2.10</t>
  </si>
  <si>
    <t>Res 240 de 2013   Art. 24  N. 3</t>
  </si>
  <si>
    <t xml:space="preserve">La insensibilización de los animales se realizará en el sitio destinado para tal fin. </t>
  </si>
  <si>
    <t xml:space="preserve">Res 240 de 2013    Art. 25. </t>
  </si>
  <si>
    <r>
      <rPr>
        <b/>
        <i/>
        <sz val="10"/>
        <rFont val="Arial Narrow"/>
        <family val="2"/>
      </rPr>
      <t xml:space="preserve">Sección intermedia o de procesamiento: </t>
    </r>
    <r>
      <rPr>
        <i/>
        <sz val="10"/>
        <rFont val="Arial Narrow"/>
        <family val="2"/>
      </rPr>
      <t xml:space="preserve"> </t>
    </r>
    <r>
      <rPr>
        <sz val="10"/>
        <rFont val="Arial Narrow"/>
        <family val="2"/>
      </rPr>
      <t xml:space="preserve"> En esta sección se realizan las operaciones de faenamiento posteriores a la sangría hasta el eviscerado</t>
    </r>
  </si>
  <si>
    <t>Res 240 de 2013  Art. 25 N. 1.1</t>
  </si>
  <si>
    <t>Res 240 de 2013  Art. 25 N. 1.2</t>
  </si>
  <si>
    <t>Cuenta con áreas separadas para el desarrollo de las siguientes operaciones:
a. Lavado y preparación de cabezas.
b. Deshuesado de cabezas. Cuando esta operación se realiza en el establecimiento.
c. Limpieza del aparato digestivo y la ulterior preparación del mismo.
d. Limpieza y preparación de las vísceras rojas.
e. Lavado y escaldado de patas y manos.
f. Preparación y almacenamiento de grasas comestibles: cuando esta operación se realiza en el establecimiento.</t>
  </si>
  <si>
    <t>Res 240 de 2013  Art. 25 N. 1.3</t>
  </si>
  <si>
    <t>Res 240 de 2013  Art. 25 N.2.1</t>
  </si>
  <si>
    <t>Res 240 de 2013  Art. 25 N.2.2</t>
  </si>
  <si>
    <t xml:space="preserve">Se cuenta con los siguientes equipos y utensilios minimos requeridos:
a. Rieles aéreos, plataforma, polipasto de transferencia, espernancador de piernas
b. Equipos o utensilios para corte de patas.
c. Plataformas para el desollado en suspensión.
d.  Mesones y colgadores para la inspección.
e. Sierra partidora de pecho o utensilio para dicho corte, de acuerdo al volumen de sacrificio. 
f.  Plataforma de evisceración. 
g. Conductos o medios de traslados de los órganos a las salas de productos comestibles.
h. Se dispone de conducto o sistema de comunicación con la sala de pieles, de tal forma que se evita el riesgo de contaminación de la carne y productos comestibles.
i.  Conductos o medios de traslado de los productos no comestibles a las salas de almacenamiento de los mismos 
j. Descornador de cabezas                       </t>
  </si>
  <si>
    <t>Res 240 de 2013  Art. 25 N.2.3.</t>
  </si>
  <si>
    <t>Se cuenta con los siguientes equipos minimo en las salas de productos carnicos:
a. Mesones de material sanitarios con diseño que evita la contaminación y cuyas dimensiones son acordes con el volumen de beneficio.
b. Se cuenta con sistema para lavar estómagos, que dispone de agua potable con desagües directos a la red. 
c. Se cuenta con  tanques o escaldadores de estómago metálicos, inalterables y conectados a la red de agua fría y caliente con desagües directos a la red general.
d. Se cuenta con lavaderos y mesones de desposte para cabezas, si esta operación se realiza dentro del establecimiento.
e. Se cuenta con  sistema de extracción de pezuñas, escaldado y pelado de patas.
f. Se cuenta con sistema para conducción de los productos cárnicos comestibles, hechos en material sanitario que permitan un fácil lavado y desinfección.
g. El manejo de los decomisos se realiza según lo establecido en la legislación vigente. 
h. Se dispone de sistema para el lavado e inspección de cabeza.</t>
  </si>
  <si>
    <t>Res 240 de 2013  Art. 25 N.3.1</t>
  </si>
  <si>
    <t xml:space="preserve">El corte de la cabeza se realiza tomando las medidas necesarias para impedir que se derrame el contenido del tubo digestivo y garantizando que se evite la contaminación cruzada en la canal.  Se retira la piel en todos los casos. </t>
  </si>
  <si>
    <t>Res 240 de 2013  Art. 25 N.3.2</t>
  </si>
  <si>
    <t xml:space="preserve">La cabeza se lava a presión por tráquea y nariz para eliminar los restos de sangre y otros contaminantes </t>
  </si>
  <si>
    <t>Res 240 de 2013  Art. 25 N.3.3</t>
  </si>
  <si>
    <t>Las partes comestibles de la cabeza son obtenidas en en una instalación apropiada con el propósito de reducir la contaminación de la carne, cuando se realiza esta operación en el establecimiento.</t>
  </si>
  <si>
    <t>Res 240 de 2013  Art. 25 N.3.4</t>
  </si>
  <si>
    <t xml:space="preserve">Las distintas partes del animal tales como canal, cabeza, extremidades, vísceras rojas y blancas, cuentan con un sistema de identificación correlativa que no se confunda ni se pierda su identificación. Además, se cuenta con un sistema de transporte donde se permita la inspección y su posterior traslado a las áreas de proceso respectivas </t>
  </si>
  <si>
    <t>Res 240 de 2013  Art. 25 N.3.5</t>
  </si>
  <si>
    <t xml:space="preserve">El corte de manos y patas se realiza desarticulándose a nivel de las articulaciones carpo-metacarpianas y tarso-metatarsianas y se efectúa en el riel de faenamiento </t>
  </si>
  <si>
    <t>Res 240 de 2013  Art. 25 N.3.6</t>
  </si>
  <si>
    <t xml:space="preserve">Se cuenta con un sitio para inspección de manos y patas. </t>
  </si>
  <si>
    <t>Res 240 de 2013  Art. 25 N.3.7</t>
  </si>
  <si>
    <t xml:space="preserve">Se realiza embolsado y anudado de recto o sistema que evite la contaminación de la canal. </t>
  </si>
  <si>
    <t>Res 240 de 2013  Art. 25 N.3.8</t>
  </si>
  <si>
    <t xml:space="preserve">El desollado se  realiza con el animal en suspensión y se  garantiza la conducción del cuero hacia el cuarto de almacenamiento evitando la contaminación de la carne y los productos cárnicos comestibles. </t>
  </si>
  <si>
    <t>Res 240 de 2013  Art. 25 N.3.9</t>
  </si>
  <si>
    <t xml:space="preserve">Una vez desollado la res se realiza al corte del pecho (esternón) y se continua con la abertura del animal con un corte a nivel de la sínfisis isquio pubiana, avanzando por la línea ventral (línea blanca), longitudinalmente. </t>
  </si>
  <si>
    <t>Res 240 de 2013  Art. 25 N.3.10</t>
  </si>
  <si>
    <t xml:space="preserve">Durante la evisceración de los órganos abdominales, se previene y evita la descarga de cualquier material procedente del esófago, rumen, de los intestinos o del recto, de la vesícula biliar, vejiga urinaria, útero y ubre. </t>
  </si>
  <si>
    <t>Res 240 de 2013  Art. 25 N.3.11</t>
  </si>
  <si>
    <t xml:space="preserve">La evisceración se realiza con el esófago y el recto incluidos y ligados, antes de que hayan transcurrido 30 minutos después del desangrado. </t>
  </si>
  <si>
    <t>Res 240 de 2013  Art. 25 N.3.12</t>
  </si>
  <si>
    <t xml:space="preserve">La evisceración de las vísceras torácicas, corresponde a la extracción desde el tórax de los pulmones, tráquea, corazón y grandes vasos, mediante corte de los ligamentos y separación del músculo diafragma </t>
  </si>
  <si>
    <t>Res 240 de 2013  Art. 25 N.3.13</t>
  </si>
  <si>
    <t xml:space="preserve">El retiro de los subproductos comestibles de la canal  se realiza cuidadosamente para evitar su contaminación, sin tener en ningún momento  contacto con el piso o superficies contaminadas </t>
  </si>
  <si>
    <t>Res 240 de 2013  Art. 25 N.3.14</t>
  </si>
  <si>
    <t xml:space="preserve">Se retira el cordón espermático, el pene y los testículos de la canal. </t>
  </si>
  <si>
    <t>Res 240 de 2013  Art. 25 N.3.15</t>
  </si>
  <si>
    <t xml:space="preserve">El traslado de los productos cárnicos comestibles desde el área respectiva se desarrolla de forma tal que se evita cualquier riesgo de contaminación </t>
  </si>
  <si>
    <t>Res 240 de 2013  Art. 25 N.3.16</t>
  </si>
  <si>
    <t xml:space="preserve">El manejo de los productos cárnicos no comestibles asegura que el acopio, proceso y despacho no constituyan fuente de contaminación para los productos cárnicos comestibles. </t>
  </si>
  <si>
    <t xml:space="preserve">Res 240 de 2013  Art.  26. </t>
  </si>
  <si>
    <t xml:space="preserve">Res 240 de 2013  Art.  27. </t>
  </si>
  <si>
    <t>Res 240 de 2013  Art.  27. 1.1</t>
  </si>
  <si>
    <t>Res 240 de 2013  Art.  27. 1.2</t>
  </si>
  <si>
    <t>Res 240 de 2013  Art.  27. 1.3</t>
  </si>
  <si>
    <t>El acceso a ésta zona será a través de puertas que no se abran en forma directa desde el exterior de la planta.</t>
  </si>
  <si>
    <t>Res 240 de 2013  Art.  27. 2,1</t>
  </si>
  <si>
    <t>Res 240 de 2013  Art.  27. 2.2</t>
  </si>
  <si>
    <t>El establecimiento cuenta mínimo con los siguientes equipos:
a.  Riel para el transporte de canales.
b. Sierras o equipos para partir las canales.
c. Plataforma de inspección de tolerancia cero realizada por el establecimiento.
d.  Plataforma de inspección de canales y riñones.
e.  Riel de destino a cámaras de frío.
f.  Sistema para el lavado y desinfección de las canales.
g. Carros o sistemas herméticos, construidos en materiales inalterables, debidamente identificados provistos de tapa con cierre, destinados exclusivamente para recibir los decomisos.</t>
  </si>
  <si>
    <t>Res 240 de 2013  Art.  27. 3.1.</t>
  </si>
  <si>
    <t>Res 240 de 2013  Art.  27.3.2</t>
  </si>
  <si>
    <t xml:space="preserve">Res 240 de 2013  Art.  28 </t>
  </si>
  <si>
    <t xml:space="preserve">Se cuenta con cuartos fríos de refrigeración y/o congelación para el enfriamiento y almacenamiento de canales, carnes y productos cárnicos comestibles   </t>
  </si>
  <si>
    <t>Los cuartos estan ubicados de forma tal que no se genere la posibilidad de contaminación de las canales y los productos cárnicos comestibles.</t>
  </si>
  <si>
    <t>Res 240 de 2013  Art.  28  N 3.7.</t>
  </si>
  <si>
    <t>La planta de beneficio cuenta con cuartos de refrigeración o congelación , para Vísceras blancas, Vísceras rojas, Patas y  cabezas.
Se permite el uso de un solo cuarto de refrigeración o congelación para los productos mencionados anteriormente solamente si los productos se encuentran bien protegidos durante el almacenamiento.</t>
  </si>
  <si>
    <t xml:space="preserve">Res 240 de 2013  Art.  29 </t>
  </si>
  <si>
    <t>Res 240 de 2013  Art.  29</t>
  </si>
  <si>
    <t>Las plantas o áreas de desposte cumplen con los estándares de ejecución sanitaria</t>
  </si>
  <si>
    <t>Res 240 de 2013  Art.  29 N. 1.1</t>
  </si>
  <si>
    <t>Res 240 de 2013  Art.  29 N. 1.2</t>
  </si>
  <si>
    <t>Res 240 de 2013  Art.  29 N. 1.3</t>
  </si>
  <si>
    <t>La planta de desposte cuenta con una separación física entre las atividades de deshuese, corte, empaque primario y empaque secundario o embalaje</t>
  </si>
  <si>
    <t>Res 240 de 2013  Art.  29 N. 2.1</t>
  </si>
  <si>
    <t>Res 240 de 2013  Art.  29 N. 2.2</t>
  </si>
  <si>
    <t>Res 240 de 2013  Art.  29 N. 2.3</t>
  </si>
  <si>
    <t>Res 240 de 2013  Art.  29 N. 2.4</t>
  </si>
  <si>
    <t>Se cuenta, con cuartos de almacenamiento, refrigeración o congelación los cuales cumplen  con los requisitos señalados para estos, en en el artículo 28 de la Res 240 de 2013</t>
  </si>
  <si>
    <t>Res 240 de 2013  Art.  29 N. 2.5</t>
  </si>
  <si>
    <t>Res 240 de 2013  Art.  29 N. 3.1</t>
  </si>
  <si>
    <t>El temperatura del ambiente máxima del área o planta de desposte es de (diez) 10 °C.</t>
  </si>
  <si>
    <t>Res 240 de 2013  Art.  29 N. 3.2</t>
  </si>
  <si>
    <t>Los contenedores o canastas con producto  en proceso o terminado no tienen contacto directo con el piso, para ello se emplean utensilios en material sanitario.</t>
  </si>
  <si>
    <t>Res 240 de 2013 Art.  29 N. 3.3</t>
  </si>
  <si>
    <t>Se realiza el retiro de estructuras ganglionares.</t>
  </si>
  <si>
    <t>Res 240 de 2013  Art.  31</t>
  </si>
  <si>
    <t xml:space="preserve">Res 240 de 2013  Art.  31 </t>
  </si>
  <si>
    <t>Res 240 de 2013  Art.  31 N. 1.1</t>
  </si>
  <si>
    <t>Res 240 de 2013  Art.  31 N. 1.2</t>
  </si>
  <si>
    <t>Res 240 de 2013  Art.  31 N. 1.3</t>
  </si>
  <si>
    <t>Res 240 de 2013  Art. 31 N. 2.1</t>
  </si>
  <si>
    <t>Res 240 de 2013  Art. 31 N. 2.2</t>
  </si>
  <si>
    <t>Res 240 de 2013  Art. 31 N. 2.3</t>
  </si>
  <si>
    <t>Res 240 de 2013  Art. 31 N. 2.4</t>
  </si>
  <si>
    <t>Todos los productos cárnicos comestibles despachados cumplen las condiciones establecidas en la Res 240 de 2013.</t>
  </si>
  <si>
    <t>Res 240 de 2013  Art. 32</t>
  </si>
  <si>
    <t>Res 240 de 2013  Art. 32. N.1</t>
  </si>
  <si>
    <t>Para el sacrificio de emergencia la planta de beneficio dispone de una  sala de sacrificio de emergencia o cuenta con con un procedimiento documentado y autorizado por la autoridad sanitaria competente, y el sacrificio se efectua al final de la jornada o en días en que no haya operación.</t>
  </si>
  <si>
    <t>Res 240 de 2013  Art. 32. N. 2</t>
  </si>
  <si>
    <t>Si en la planta de beneficio se utilizan canastillas, se cuenta con un procedimiento documentado y un área acondicionada con disponibilidad de agua fría y caliente para realizar la actividad de lavado y desinfección.</t>
  </si>
  <si>
    <t>Res 240 de 2013  Art. 32. N. 3</t>
  </si>
  <si>
    <t>Res 240 de 2013  Art. 32. N. 4</t>
  </si>
  <si>
    <t>El establecimiento cuenta con almacén de materiales de empaque,  el cual se  dispone en forma ordenada, de manera que se minimice su deterioro y evite su contaminación, su rotulado corresponde al uso al que es destinado y está protegido para evitar su contaminación. Los empaques se inspeccionan antes de su uso para evitar cualquier riesgo de contaminación.</t>
  </si>
  <si>
    <t>Res 240 de 2013  Art. 32. N. 5</t>
  </si>
  <si>
    <t xml:space="preserve">El área o taller de mantenimiento se encuentra bien ubicado y en condiciones de limpieza y no genera contaminación a las áreas de proceso. </t>
  </si>
  <si>
    <t>Res 240 de 2013  Art. 32. N. 6</t>
  </si>
  <si>
    <t>Res 240 de 2013  Art. 32. N. 7</t>
  </si>
  <si>
    <t>Res 240 de 2013  Art. 32. N. 8</t>
  </si>
  <si>
    <t>Res 240 de 2013  Art. 32. N. 9</t>
  </si>
  <si>
    <t>Res 240 de 2013  Art. 32. N. 10</t>
  </si>
  <si>
    <t>Res 240 de 2013  Art. 32. N. 11</t>
  </si>
  <si>
    <t>Si la planta de beneficio elabora grasa comestible, cuenta con área de elaboración de grasa, la cual cumple los requisitos sanitarios para la planta de proceso y cuenta mínimo con los equipos que se requieren según la naturaleza del procedimiento empleado y que garantizan la inocuidad del producto a elaborar</t>
  </si>
  <si>
    <t>Res 240 de 2013  Art. 32. N. 12</t>
  </si>
  <si>
    <t>Res 240 de 2013  Art. 32. N. 13</t>
  </si>
  <si>
    <t>Se cuenta con un local para almacenamiento y manejo de la piel, que evita la contaminación cruzada</t>
  </si>
  <si>
    <t>Res 240 de 2013 Artículo 33</t>
  </si>
  <si>
    <t>Res 240 de 2013 Artículo 34. N. 1</t>
  </si>
  <si>
    <t>Res 240 de 2013 Artículo 34. N. 2</t>
  </si>
  <si>
    <t>Los POES, tienen fecha y firma de la persona con mayor autoridad en el sitio o la de un funcionario de alto nivel en el establecimiento. El establecimiento cumple con los POES.</t>
  </si>
  <si>
    <t>Res 240 de 2013 Artículo 34. N. 3</t>
  </si>
  <si>
    <t>Res 240 de 2013 Artículo 35. N. 1</t>
  </si>
  <si>
    <r>
      <rPr>
        <b/>
        <sz val="10"/>
        <rFont val="Arial Narrow"/>
        <family val="2"/>
      </rPr>
      <t>Implementación de los procedimientos operativos estandarizados de saneamiento (POES).</t>
    </r>
    <r>
      <rPr>
        <sz val="10"/>
        <rFont val="Arial Narrow"/>
        <family val="2"/>
      </rPr>
      <t xml:space="preserve"> Los procedimientos pre-operativos indicados en los POES se realizan antes de comenzar las operaciones en el establecimiento </t>
    </r>
  </si>
  <si>
    <t>Res 240 de 2013 Artículo 35. N. 2</t>
  </si>
  <si>
    <t>Res 240 de 2013 Artículo 35. N. 3</t>
  </si>
  <si>
    <t>Res 240 de 2013 Artículo 35. N. 4</t>
  </si>
  <si>
    <t xml:space="preserve">Res 240 de 2013 Art 36 </t>
  </si>
  <si>
    <t>Res 240 de 2013 Art 37</t>
  </si>
  <si>
    <t>Res 240 de 2013 Art 38</t>
  </si>
  <si>
    <t xml:space="preserve">Dec 1500 de 2007 Art. 26 N. 1.2. </t>
  </si>
  <si>
    <t>Dec 1500 de 2007 Art. 26 N. 1.2.1 Res 240 de 2013 Art 40</t>
  </si>
  <si>
    <t>Dec 1500 de 2007 Art. 26 N. 1.2.2 Res 240 de 2013 Art 40</t>
  </si>
  <si>
    <t xml:space="preserve">Dec 1500 de 2007 Art. 26 N. 1.2.3 </t>
  </si>
  <si>
    <t>Dec. 2270 de 2012 Art. 16 Res 240 de 2013 Art 40</t>
  </si>
  <si>
    <t xml:space="preserve">Dec 1500 de 2007 Art. 26 N. 1.2.5 </t>
  </si>
  <si>
    <t xml:space="preserve">Res 240 de 2013 Art 41 </t>
  </si>
  <si>
    <r>
      <t>I</t>
    </r>
    <r>
      <rPr>
        <b/>
        <sz val="10"/>
        <rFont val="Arial Narrow"/>
        <family val="2"/>
      </rPr>
      <t xml:space="preserve">nspección ante-mortem. </t>
    </r>
  </si>
  <si>
    <t>Res 240 de 2013 Art 41. N. 1</t>
  </si>
  <si>
    <t>Res 240 de 2013 Art 41. N. 2</t>
  </si>
  <si>
    <t>Res 240 de 2013 Art 41. N. 3</t>
  </si>
  <si>
    <t>Res 240 de 2013 Art 41. N. 4</t>
  </si>
  <si>
    <t>Res 240 de 2013 Art 41. N. 5</t>
  </si>
  <si>
    <t>Res 240 de 2013 Art 42</t>
  </si>
  <si>
    <t>El establecimiento cuenta con mínimo un Inspector Oficial – Médico Veterinario del INVIMA, de acuerdo a la asignación establecida por el INVIMA</t>
  </si>
  <si>
    <t>Res 240 de 2013 Art 43. N. 1</t>
  </si>
  <si>
    <t>La planta admite animales bajo control especial cuando durante el transporte se presenten animales muertos o enfermos, que sean sospechosos de enfermedad contagiosa.</t>
  </si>
  <si>
    <t>Res 240 de 2013 Art 43. N. 2</t>
  </si>
  <si>
    <t>La planta admite animales bajo control especial bovinos mayores de 30 meses de edad que mueran durante el transporte, el cual es objeto de muestreo para EEB para lo cual el Instituto Nacional de Vigilancia de Medicamentos y Alimentos – INVIMA, realizará coordinación con el Instituto Colombiano agropecuario -ICA.</t>
  </si>
  <si>
    <t>Res 240 de 2013 Art 43. N. 3</t>
  </si>
  <si>
    <t>Res 240 de 2013 Art 43. N. 4</t>
  </si>
  <si>
    <t xml:space="preserve">Todo animal que muera en los corrales de la planta, se decomisa totalmente y se muestrea para EEB  </t>
  </si>
  <si>
    <t>Res 240 de 2013 Art 43. N. 5</t>
  </si>
  <si>
    <t>Los animales que en la inspección ante-mortem presenten síntomas de Rabia, Tétano, Paresia Puerperal, Encefalopatía Espongiforme Bovina o cualquier enfermedad transmisible por contacto directo o ingestión, es decomisado totalmente e incinerado, siendo objeto de muestreo para Encefalopatía Espongiforme Bovina - EEB.</t>
  </si>
  <si>
    <t>Res 240 de 2013 Art 43. N. 6</t>
  </si>
  <si>
    <t>Los animales admitidos bajo control especial son mantenidos en corrales de aislamiento hasta que desaparezca la causa de restricción o los resultados de los exámenes practicados así lo determinen.</t>
  </si>
  <si>
    <t>Res 240 de 2013 Art 43. N. 7</t>
  </si>
  <si>
    <t>Si dentro de las 24 horas posteriores a la inspección ante-mortem no han sido sacrificados, los animales son reexaminados</t>
  </si>
  <si>
    <t>Res 240 de 2013 Art 43. N. 8</t>
  </si>
  <si>
    <t>Res 240 de 2013 Art 47</t>
  </si>
  <si>
    <t>Res 240 de 2013 Art 48</t>
  </si>
  <si>
    <t>Res 240 de 2013 Art 50</t>
  </si>
  <si>
    <t>Res 240 de 2013 Art 49 y 51</t>
  </si>
  <si>
    <t>Res 240 de 2013 Art 52</t>
  </si>
  <si>
    <t>Res 240 de 2013 Art 52. N.6 Art. 53 Parágrafo 1.</t>
  </si>
  <si>
    <t>El establecimiento cuenta con un sistema de identificación, que permita establecer  la directa relación de todas las partes del animal con la canal hasta que se produzca la inspección oficial.</t>
  </si>
  <si>
    <t>Res 240 de 2013 Art 52. N.7</t>
  </si>
  <si>
    <t>Res 240 de 2013 Art 52. N. 9</t>
  </si>
  <si>
    <t>Res 240 de 2013 Art 52.N. 10</t>
  </si>
  <si>
    <t>Res 240 de 2013 Art 52. N. 11</t>
  </si>
  <si>
    <t>El establecimiento dispone de las canales, medias canales, cuartos, partes de ellas, vísceras y órganos que hayan sido declarados no aptos para el consumo humano en contenedores cerrados destinados a este uso exclusivo, las cuales son marcadasen toda su extensión en forma notoria e indeleble (incisiones, tinta especial), retiradas en el menor tiempo posible de la sala de beneficio y transportadas a los lugares destinados para su acopio, procesamiento o destrucción.</t>
  </si>
  <si>
    <t>Res 240 de 2013 Art 55</t>
  </si>
  <si>
    <t>El establecimiento presenta la cabeza desollada, descornada y lavada, con el fin de realizar la inspección del conjunto cabeza y lengua. A todos los bovinos se les determina la edad, por medio de la comprobación del grado de desarrollo, desgaste de los dientes y el punto de crecimiento en el que se halla el esqueleto</t>
  </si>
  <si>
    <t>Res 240 de 2013 Art 57</t>
  </si>
  <si>
    <t>El establecimiento cuenta con la infraestructura necesaria para realizar la inspección de canales después de que haya sido dividida en dos medias canales y antes de ser limpiada, preparada y lavada.</t>
  </si>
  <si>
    <t>Res 240 de 2013 Art 56 Parágrafo</t>
  </si>
  <si>
    <t>No se realiza la comercialización para consumo humano de los Materiales Específicos de Riesgo - MER, definidos en el Decreto 2350 de 2004 o la norma que la modifique, adicione o sustituya.</t>
  </si>
  <si>
    <t>Res 240 de 2013 Art 59</t>
  </si>
  <si>
    <t>El establecimiento tiene y cumple los procedimientos para el procesamiento de bovinos lidiados en las plazas de toros conforme a la legislación vigente (Opcional si el establecimiento realiza este proceso).</t>
  </si>
  <si>
    <t>Dec 1500 de 2007 Art. 8 Res 240 de 2013 Art. 129</t>
  </si>
  <si>
    <r>
      <t>CADENA DE FRIO Y ALMACENAMIENTO DE CARNE Y PRODUCTOS CÁRNICOS</t>
    </r>
    <r>
      <rPr>
        <sz val="14"/>
        <rFont val="Arial Narrow"/>
        <family val="2"/>
      </rPr>
      <t>.</t>
    </r>
  </si>
  <si>
    <t>Dec 1500 de 2007 Art. 8 Res 240 de 2013 Art. 129 N. 1</t>
  </si>
  <si>
    <t>Cuando se almacenan carnes empacadas, esta se mantienen en estantes que permiten la circulación del frío.</t>
  </si>
  <si>
    <t>Dec 1500 de 2007 Art. 8 Res 240 de 2013 Art. 129 N. 3</t>
  </si>
  <si>
    <t>Dec 1500 de 2007 Art. 8 Res 240 de 2013 Art. 129 N. 6</t>
  </si>
  <si>
    <t xml:space="preserve">El agua procedente de los difusores es canalizada mediante tubos hacia los desagües </t>
  </si>
  <si>
    <t xml:space="preserve">Dec 1500 de 2007 Art. 9 </t>
  </si>
  <si>
    <r>
      <t>VIDA UTIL DE LA CARNE Y PRODUCTOS CARNICOS COMESTIBLES</t>
    </r>
    <r>
      <rPr>
        <sz val="14"/>
        <rFont val="Arial Narrow"/>
        <family val="2"/>
      </rPr>
      <t xml:space="preserve">. </t>
    </r>
    <r>
      <rPr>
        <sz val="8"/>
        <rFont val="Arial Narrow"/>
        <family val="2"/>
      </rPr>
      <t xml:space="preserve"> </t>
    </r>
  </si>
  <si>
    <t>PUNTAJE TOTAL*</t>
  </si>
  <si>
    <t>En ésta área se realizan todas las operaciones posteriores a la evisceración hasta el despacho de la canal. Está conformada por:                                                                          1. Área de acondicionamiento de la canal.
2. Cuartos de refrigeración, de congelación (cuando se realice esta actividad) y almacenamiento.
3. Sala de desposte. Cuando se realice esta actividad.
4. Área de despacho.</t>
  </si>
  <si>
    <t xml:space="preserve">El establecimiento realiza las siguientes operaciones:                                                                                                                                                                                                                            a. Corte de medias canales, por su plano medial a nivel de la columna vertebral, cuartos de canal y octavos de canal. Estos cortes se realizan manteniendo en todo momento la canal suspendida.
b. Eliminación de la médula espinal.
c. Inspección para cero tolerancia por parte del establecimiento.
d.  Ubicación e inspección de ganglios.
e.  Lavado y desinfección de canales.     </t>
  </si>
  <si>
    <t xml:space="preserve">La temperatura que alcanza la carne y los productos  cárnicos comestibles es:                                                                                                                                                                           a. De la canal en refrigeración es de máximo 7° C medida en el centro de la masa muscular y en los productos cárnicos comestibles es máximo de 5°C .                             b. La temperatura de congelación de la carne y productos cárnicos comestibles es de -18ºC o menos.                                                                                                           </t>
  </si>
  <si>
    <t>El establecimiento tiene y cumple los procedimientos para el manejo de hembras paridas y abortos conforme a la legislación vigente y se acogerán las disposiciones establecidas por el Ministerio de Agricultura y Desarrollo Rural para el sacrificio de hembras.</t>
  </si>
  <si>
    <t>FIRMA DEL REPRESENTANTE DEL ESTABLECIMIENTO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</si>
</sst>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2]\ * #,##0.00_ ;_ [$€-2]\ * \-#,##0.00_ ;_ [$€-2]\ * &quot;-&quot;??_ "/>
  </numFmts>
  <fonts count="16" x14ac:knownFonts="1">
    <font>
      <sz val="11"/>
      <color theme="1"/>
      <name val="Calibri"/>
      <family val="2"/>
      <scheme val="minor"/>
    </font>
    <font>
      <sz val="10"/>
      <name val="Arial Narrow"/>
      <family val="2"/>
    </font>
    <font>
      <b/>
      <sz val="14"/>
      <name val="Arial Narrow"/>
      <family val="2"/>
    </font>
    <font>
      <b/>
      <sz val="11"/>
      <name val="Arial Narrow"/>
      <family val="2"/>
    </font>
    <font>
      <sz val="11"/>
      <name val="Arial Narrow"/>
      <family val="2"/>
    </font>
    <font>
      <b/>
      <sz val="10"/>
      <name val="Arial Narrow"/>
      <family val="2"/>
    </font>
    <font>
      <b/>
      <sz val="12"/>
      <name val="Arial Narrow"/>
      <family val="2"/>
    </font>
    <font>
      <b/>
      <sz val="9"/>
      <name val="Arial Narrow"/>
      <family val="2"/>
    </font>
    <font>
      <b/>
      <i/>
      <sz val="10"/>
      <name val="Arial Narrow"/>
      <family val="2"/>
    </font>
    <font>
      <sz val="10"/>
      <color indexed="10"/>
      <name val="Arial Narrow"/>
      <family val="2"/>
    </font>
    <font>
      <i/>
      <sz val="10"/>
      <name val="Arial Narrow"/>
      <family val="2"/>
    </font>
    <font>
      <sz val="10"/>
      <name val="Arial"/>
      <family val="2"/>
    </font>
    <font>
      <u/>
      <sz val="10"/>
      <name val="Arial Narrow"/>
      <family val="2"/>
    </font>
    <font>
      <sz val="9"/>
      <name val="Arial"/>
      <family val="2"/>
    </font>
    <font>
      <sz val="14"/>
      <name val="Arial Narrow"/>
      <family val="2"/>
    </font>
    <font>
      <sz val="8"/>
      <name val="Arial Narrow"/>
      <family val="2"/>
    </font>
  </fonts>
  <fills count="7">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s>
  <borders count="5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indexed="64"/>
      </bottom>
      <diagonal/>
    </border>
  </borders>
  <cellStyleXfs count="4">
    <xf numFmtId="0" fontId="0" fillId="0" borderId="0"/>
    <xf numFmtId="165" fontId="11" fillId="0" borderId="0" applyFont="0" applyFill="0" applyBorder="0" applyAlignment="0" applyProtection="0"/>
    <xf numFmtId="0" fontId="11" fillId="0" borderId="0"/>
    <xf numFmtId="9" fontId="11" fillId="0" borderId="0" applyFont="0" applyFill="0" applyBorder="0" applyAlignment="0" applyProtection="0"/>
  </cellStyleXfs>
  <cellXfs count="206">
    <xf numFmtId="0" fontId="0" fillId="0" borderId="0" xfId="0"/>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0" xfId="0" applyFont="1" applyProtection="1">
      <protection locked="0"/>
    </xf>
    <xf numFmtId="0" fontId="1" fillId="0" borderId="32" xfId="0" applyFont="1" applyBorder="1" applyAlignment="1" applyProtection="1">
      <alignment horizontal="center" vertical="center" wrapText="1"/>
      <protection locked="0"/>
    </xf>
    <xf numFmtId="0" fontId="1" fillId="0" borderId="52" xfId="0" applyFont="1" applyBorder="1" applyAlignment="1" applyProtection="1">
      <alignment horizontal="center" vertical="center" wrapText="1"/>
      <protection locked="0"/>
    </xf>
    <xf numFmtId="0" fontId="1" fillId="0" borderId="51" xfId="0" applyFont="1" applyBorder="1" applyAlignment="1" applyProtection="1">
      <alignment horizontal="center" vertical="center" wrapText="1"/>
      <protection locked="0"/>
    </xf>
    <xf numFmtId="0" fontId="1" fillId="4" borderId="0" xfId="0" applyFont="1" applyFill="1" applyAlignment="1" applyProtection="1">
      <alignment vertical="center" wrapText="1"/>
      <protection locked="0"/>
    </xf>
    <xf numFmtId="0" fontId="1" fillId="4" borderId="0" xfId="0" applyFont="1" applyFill="1" applyAlignment="1" applyProtection="1">
      <alignment horizontal="center" vertical="center" wrapText="1"/>
      <protection locked="0"/>
    </xf>
    <xf numFmtId="0" fontId="1" fillId="4" borderId="0" xfId="0" applyFont="1" applyFill="1" applyProtection="1">
      <protection locked="0"/>
    </xf>
    <xf numFmtId="164" fontId="14" fillId="0" borderId="28" xfId="3" applyNumberFormat="1"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13" fillId="4" borderId="0" xfId="0" applyFont="1" applyFill="1" applyAlignment="1" applyProtection="1">
      <alignment vertical="center" wrapText="1"/>
      <protection locked="0"/>
    </xf>
    <xf numFmtId="0" fontId="13" fillId="4" borderId="56" xfId="0" applyFont="1" applyFill="1" applyBorder="1" applyAlignment="1" applyProtection="1">
      <alignment vertical="center" wrapText="1"/>
      <protection locked="0"/>
    </xf>
    <xf numFmtId="0" fontId="5" fillId="0" borderId="3"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5" fillId="4" borderId="29"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6" fillId="6" borderId="32"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9" fillId="4" borderId="29" xfId="0" applyFont="1" applyFill="1" applyBorder="1" applyAlignment="1" applyProtection="1">
      <alignment horizontal="left" wrapText="1"/>
      <protection locked="0"/>
    </xf>
    <xf numFmtId="0" fontId="2" fillId="4" borderId="15"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4" fillId="2" borderId="3" xfId="0" applyFont="1" applyFill="1" applyBorder="1" applyAlignment="1" applyProtection="1">
      <alignment horizontal="left" vertical="center" wrapText="1"/>
    </xf>
    <xf numFmtId="0" fontId="4" fillId="2" borderId="20"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6" fillId="6" borderId="32"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6" borderId="24"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26"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5" fillId="5" borderId="3" xfId="0" applyFont="1" applyFill="1" applyBorder="1" applyAlignment="1" applyProtection="1">
      <alignment vertical="center" wrapText="1"/>
    </xf>
    <xf numFmtId="0" fontId="2" fillId="5" borderId="18" xfId="0" applyFont="1" applyFill="1" applyBorder="1" applyAlignment="1" applyProtection="1">
      <alignment horizontal="left" vertical="center" wrapText="1"/>
    </xf>
    <xf numFmtId="0" fontId="2" fillId="5" borderId="36" xfId="0" applyFont="1" applyFill="1" applyBorder="1" applyAlignment="1" applyProtection="1">
      <alignment horizontal="left" vertical="center" wrapText="1"/>
    </xf>
    <xf numFmtId="0" fontId="2" fillId="5" borderId="37" xfId="0" applyFont="1" applyFill="1" applyBorder="1" applyAlignment="1" applyProtection="1">
      <alignment horizontal="left" vertical="center" wrapText="1"/>
    </xf>
    <xf numFmtId="0" fontId="2" fillId="5" borderId="4" xfId="0" applyFont="1" applyFill="1" applyBorder="1" applyAlignment="1" applyProtection="1">
      <alignment horizontal="center" vertical="center" wrapText="1"/>
    </xf>
    <xf numFmtId="0" fontId="1" fillId="0" borderId="3" xfId="0" applyFont="1" applyBorder="1" applyAlignment="1" applyProtection="1">
      <alignment vertical="center" wrapText="1"/>
    </xf>
    <xf numFmtId="0" fontId="1" fillId="0" borderId="18" xfId="0" applyFont="1" applyBorder="1" applyAlignment="1" applyProtection="1">
      <alignment horizontal="left" vertical="center" wrapText="1"/>
    </xf>
    <xf numFmtId="0" fontId="5" fillId="0" borderId="36" xfId="0" applyFont="1" applyBorder="1" applyAlignment="1" applyProtection="1">
      <alignment horizontal="left" vertical="center" wrapText="1"/>
    </xf>
    <xf numFmtId="0" fontId="5" fillId="0" borderId="37" xfId="0" applyFont="1" applyBorder="1" applyAlignment="1" applyProtection="1">
      <alignment horizontal="left" vertical="center" wrapText="1"/>
    </xf>
    <xf numFmtId="0" fontId="1" fillId="6" borderId="29" xfId="0" applyFont="1" applyFill="1" applyBorder="1" applyAlignment="1" applyProtection="1">
      <alignment horizontal="center" vertical="center" wrapText="1"/>
    </xf>
    <xf numFmtId="0" fontId="5" fillId="6" borderId="14" xfId="0" applyFont="1" applyFill="1" applyBorder="1" applyAlignment="1" applyProtection="1">
      <alignment vertical="center" wrapText="1"/>
    </xf>
    <xf numFmtId="0" fontId="7" fillId="6" borderId="21" xfId="0" applyFont="1" applyFill="1" applyBorder="1" applyAlignment="1" applyProtection="1">
      <alignment horizontal="left" vertical="center" wrapText="1"/>
    </xf>
    <xf numFmtId="0" fontId="7" fillId="6" borderId="24" xfId="0" applyFont="1" applyFill="1" applyBorder="1" applyAlignment="1" applyProtection="1">
      <alignment horizontal="left" vertical="center" wrapText="1"/>
    </xf>
    <xf numFmtId="0" fontId="7" fillId="6" borderId="25" xfId="0" applyFont="1" applyFill="1" applyBorder="1" applyAlignment="1" applyProtection="1">
      <alignment horizontal="left" vertical="center" wrapText="1"/>
    </xf>
    <xf numFmtId="0" fontId="6" fillId="6" borderId="4" xfId="0" applyFont="1" applyFill="1" applyBorder="1" applyAlignment="1" applyProtection="1">
      <alignment horizontal="center" vertical="center" wrapText="1"/>
    </xf>
    <xf numFmtId="0" fontId="1" fillId="0" borderId="6" xfId="0" applyFont="1" applyBorder="1" applyAlignment="1" applyProtection="1">
      <alignment vertical="center" wrapText="1"/>
    </xf>
    <xf numFmtId="0" fontId="1" fillId="0" borderId="22"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1" fillId="0" borderId="34" xfId="0" applyFont="1" applyBorder="1" applyAlignment="1" applyProtection="1">
      <alignment horizontal="left" vertical="center" wrapText="1"/>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0" borderId="6"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30" xfId="0" applyFont="1" applyBorder="1" applyAlignment="1" applyProtection="1">
      <alignment horizontal="left" vertical="center" wrapText="1"/>
    </xf>
    <xf numFmtId="0" fontId="5" fillId="6" borderId="6" xfId="0" applyFont="1" applyFill="1" applyBorder="1" applyAlignment="1" applyProtection="1">
      <alignment vertical="center" wrapText="1"/>
    </xf>
    <xf numFmtId="0" fontId="5" fillId="6" borderId="22" xfId="0" applyFont="1" applyFill="1" applyBorder="1" applyAlignment="1" applyProtection="1">
      <alignment horizontal="left" vertical="center" wrapText="1"/>
    </xf>
    <xf numFmtId="0" fontId="5" fillId="6" borderId="13" xfId="0" applyFont="1" applyFill="1" applyBorder="1" applyAlignment="1" applyProtection="1">
      <alignment horizontal="left" vertical="center" wrapText="1"/>
    </xf>
    <xf numFmtId="0" fontId="5" fillId="6" borderId="34"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0" borderId="35" xfId="0" applyFont="1" applyBorder="1" applyAlignment="1" applyProtection="1">
      <alignment horizontal="left" vertical="center" wrapText="1"/>
    </xf>
    <xf numFmtId="0" fontId="1" fillId="2" borderId="10" xfId="0" applyFont="1" applyFill="1" applyBorder="1" applyAlignment="1" applyProtection="1">
      <alignment horizontal="center" vertical="center" wrapText="1"/>
    </xf>
    <xf numFmtId="0" fontId="5" fillId="6" borderId="6" xfId="0" applyFont="1" applyFill="1" applyBorder="1" applyAlignment="1" applyProtection="1">
      <alignment horizontal="left" vertical="center" wrapText="1"/>
    </xf>
    <xf numFmtId="0" fontId="1" fillId="0" borderId="22" xfId="0" applyFont="1" applyBorder="1" applyAlignment="1" applyProtection="1">
      <alignment vertical="center" wrapText="1"/>
    </xf>
    <xf numFmtId="0" fontId="1" fillId="0" borderId="13" xfId="0" applyFont="1" applyBorder="1" applyAlignment="1" applyProtection="1">
      <alignment vertical="center" wrapText="1"/>
    </xf>
    <xf numFmtId="0" fontId="1" fillId="0" borderId="34" xfId="0" applyFont="1" applyBorder="1" applyAlignment="1" applyProtection="1">
      <alignment vertical="center" wrapText="1"/>
    </xf>
    <xf numFmtId="0" fontId="1" fillId="0" borderId="47" xfId="0" applyFont="1" applyBorder="1" applyAlignment="1" applyProtection="1">
      <alignment horizontal="left" vertical="center" wrapText="1"/>
    </xf>
    <xf numFmtId="0" fontId="1" fillId="0" borderId="38" xfId="0" applyFont="1" applyBorder="1" applyAlignment="1" applyProtection="1">
      <alignment horizontal="left" vertical="center" wrapText="1"/>
    </xf>
    <xf numFmtId="0" fontId="1" fillId="0" borderId="48" xfId="0" applyFont="1" applyBorder="1" applyAlignment="1" applyProtection="1">
      <alignment horizontal="left" vertical="center" wrapText="1"/>
    </xf>
    <xf numFmtId="0" fontId="8" fillId="6" borderId="22" xfId="0" applyFont="1" applyFill="1" applyBorder="1" applyAlignment="1" applyProtection="1">
      <alignment horizontal="left" vertical="center" wrapText="1"/>
    </xf>
    <xf numFmtId="0" fontId="8" fillId="6" borderId="13" xfId="0" applyFont="1" applyFill="1" applyBorder="1" applyAlignment="1" applyProtection="1">
      <alignment horizontal="left" vertical="center" wrapText="1"/>
    </xf>
    <xf numFmtId="0" fontId="8" fillId="6" borderId="34" xfId="0" applyFont="1" applyFill="1" applyBorder="1" applyAlignment="1" applyProtection="1">
      <alignment horizontal="left" vertical="center" wrapText="1"/>
    </xf>
    <xf numFmtId="0" fontId="5" fillId="6"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6" borderId="2" xfId="0" applyFont="1" applyFill="1" applyBorder="1" applyAlignment="1" applyProtection="1">
      <alignment horizontal="center" vertical="center" wrapText="1"/>
    </xf>
    <xf numFmtId="0" fontId="8" fillId="0" borderId="22" xfId="0" applyFont="1" applyBorder="1" applyAlignment="1" applyProtection="1">
      <alignment horizontal="left" vertical="center" wrapText="1"/>
    </xf>
    <xf numFmtId="0" fontId="11" fillId="0" borderId="7" xfId="0" applyFont="1" applyBorder="1" applyProtection="1"/>
    <xf numFmtId="0" fontId="11" fillId="0" borderId="30" xfId="0" applyFont="1" applyBorder="1" applyProtection="1"/>
    <xf numFmtId="0" fontId="5" fillId="6" borderId="2" xfId="0" applyFont="1" applyFill="1" applyBorder="1" applyAlignment="1" applyProtection="1">
      <alignment horizontal="center" vertical="center" wrapText="1"/>
    </xf>
    <xf numFmtId="0" fontId="1" fillId="6" borderId="10" xfId="0" applyFont="1" applyFill="1" applyBorder="1" applyAlignment="1" applyProtection="1">
      <alignment horizontal="center" vertical="center" wrapText="1"/>
    </xf>
    <xf numFmtId="0" fontId="5" fillId="0" borderId="13"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13" xfId="0" applyFont="1" applyBorder="1" applyAlignment="1" applyProtection="1">
      <alignment horizontal="left" vertical="center" wrapText="1"/>
    </xf>
    <xf numFmtId="0" fontId="10" fillId="0" borderId="34" xfId="0" applyFont="1" applyBorder="1" applyAlignment="1" applyProtection="1">
      <alignment horizontal="left" vertical="center" wrapText="1"/>
    </xf>
    <xf numFmtId="0" fontId="7" fillId="6" borderId="23" xfId="0" applyFont="1" applyFill="1" applyBorder="1" applyAlignment="1" applyProtection="1">
      <alignment horizontal="left" vertical="center" wrapText="1"/>
    </xf>
    <xf numFmtId="0" fontId="7" fillId="6" borderId="39" xfId="0" applyFont="1" applyFill="1" applyBorder="1" applyAlignment="1" applyProtection="1">
      <alignment horizontal="left" vertical="center" wrapText="1"/>
    </xf>
    <xf numFmtId="0" fontId="7" fillId="6" borderId="40" xfId="0" applyFont="1" applyFill="1" applyBorder="1" applyAlignment="1" applyProtection="1">
      <alignment horizontal="left" vertical="center" wrapText="1"/>
    </xf>
    <xf numFmtId="0" fontId="11" fillId="0" borderId="13" xfId="0" applyFont="1" applyBorder="1" applyAlignment="1" applyProtection="1">
      <alignment vertical="center" wrapText="1"/>
    </xf>
    <xf numFmtId="0" fontId="11" fillId="0" borderId="34" xfId="0" applyFont="1" applyBorder="1" applyAlignment="1" applyProtection="1">
      <alignment vertical="center" wrapText="1"/>
    </xf>
    <xf numFmtId="0" fontId="1" fillId="2" borderId="52" xfId="0" applyFont="1" applyFill="1" applyBorder="1" applyAlignment="1" applyProtection="1">
      <alignment horizontal="center" vertical="center" wrapText="1"/>
    </xf>
    <xf numFmtId="0" fontId="5" fillId="0" borderId="7" xfId="0" applyFont="1" applyBorder="1" applyAlignment="1" applyProtection="1">
      <alignment horizontal="left" vertical="center" wrapText="1"/>
    </xf>
    <xf numFmtId="0" fontId="5" fillId="0" borderId="30"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8" fillId="0" borderId="30" xfId="0" applyFont="1" applyBorder="1" applyAlignment="1" applyProtection="1">
      <alignment horizontal="left" vertical="center" wrapText="1"/>
    </xf>
    <xf numFmtId="0" fontId="1" fillId="0" borderId="6" xfId="0" applyFont="1" applyBorder="1" applyAlignment="1" applyProtection="1">
      <alignment horizontal="left" vertical="top" wrapText="1"/>
    </xf>
    <xf numFmtId="0" fontId="1" fillId="0" borderId="7" xfId="0" applyFont="1" applyBorder="1" applyAlignment="1" applyProtection="1">
      <alignment horizontal="left" vertical="top" wrapText="1"/>
    </xf>
    <xf numFmtId="0" fontId="1" fillId="0" borderId="30" xfId="0" applyFont="1" applyBorder="1" applyAlignment="1" applyProtection="1">
      <alignment horizontal="left" vertical="top" wrapText="1"/>
    </xf>
    <xf numFmtId="0" fontId="5" fillId="6" borderId="6" xfId="0" applyFont="1" applyFill="1" applyBorder="1" applyAlignment="1" applyProtection="1">
      <alignment horizontal="left" vertical="center" wrapText="1"/>
    </xf>
    <xf numFmtId="0" fontId="5" fillId="6" borderId="7" xfId="0" applyFont="1" applyFill="1" applyBorder="1" applyAlignment="1" applyProtection="1">
      <alignment horizontal="left" vertical="center" wrapText="1"/>
    </xf>
    <xf numFmtId="0" fontId="5" fillId="6" borderId="30" xfId="0" applyFont="1" applyFill="1" applyBorder="1" applyAlignment="1" applyProtection="1">
      <alignment horizontal="left" vertical="center" wrapText="1"/>
    </xf>
    <xf numFmtId="0" fontId="12" fillId="0" borderId="13" xfId="0" applyFont="1" applyBorder="1" applyAlignment="1" applyProtection="1">
      <alignment horizontal="left" vertical="center" wrapText="1"/>
    </xf>
    <xf numFmtId="0" fontId="12" fillId="0" borderId="34" xfId="0" applyFont="1" applyBorder="1" applyAlignment="1" applyProtection="1">
      <alignment horizontal="left" vertical="center" wrapText="1"/>
    </xf>
    <xf numFmtId="0" fontId="1" fillId="0" borderId="13" xfId="0" applyFont="1" applyBorder="1" applyAlignment="1" applyProtection="1">
      <alignment vertical="center" wrapText="1"/>
    </xf>
    <xf numFmtId="0" fontId="6" fillId="5" borderId="4" xfId="0" applyFont="1" applyFill="1" applyBorder="1" applyAlignment="1" applyProtection="1">
      <alignment horizontal="center" vertical="center" wrapText="1"/>
    </xf>
    <xf numFmtId="0" fontId="1" fillId="5" borderId="3" xfId="0" applyFont="1" applyFill="1" applyBorder="1" applyAlignment="1" applyProtection="1">
      <alignment vertical="center" wrapText="1"/>
    </xf>
    <xf numFmtId="0" fontId="1" fillId="0" borderId="23" xfId="0" applyFont="1" applyBorder="1" applyAlignment="1" applyProtection="1">
      <alignment horizontal="left" vertical="center" wrapText="1"/>
    </xf>
    <xf numFmtId="0" fontId="1" fillId="0" borderId="39" xfId="0" applyFont="1" applyBorder="1" applyAlignment="1" applyProtection="1">
      <alignment horizontal="left" vertical="center" wrapText="1"/>
    </xf>
    <xf numFmtId="0" fontId="1" fillId="0" borderId="40" xfId="0" applyFont="1" applyBorder="1" applyAlignment="1" applyProtection="1">
      <alignment horizontal="left" vertical="center" wrapText="1"/>
    </xf>
    <xf numFmtId="0" fontId="1" fillId="0" borderId="45" xfId="0" applyFont="1" applyBorder="1" applyAlignment="1" applyProtection="1">
      <alignment horizontal="left" vertical="center" wrapText="1"/>
    </xf>
    <xf numFmtId="0" fontId="1" fillId="0" borderId="16" xfId="0" applyFont="1" applyBorder="1" applyAlignment="1" applyProtection="1">
      <alignment horizontal="left" vertical="center" wrapText="1"/>
    </xf>
    <xf numFmtId="0" fontId="1" fillId="0" borderId="41" xfId="0" applyFont="1" applyBorder="1" applyAlignment="1" applyProtection="1">
      <alignment horizontal="left" vertical="center" wrapText="1"/>
    </xf>
    <xf numFmtId="0" fontId="1" fillId="5" borderId="4" xfId="0" applyFont="1" applyFill="1" applyBorder="1" applyAlignment="1" applyProtection="1">
      <alignment vertical="center" wrapText="1"/>
    </xf>
    <xf numFmtId="0" fontId="2" fillId="5" borderId="3" xfId="0" applyFont="1" applyFill="1" applyBorder="1" applyAlignment="1" applyProtection="1">
      <alignment horizontal="left" vertical="center" wrapText="1"/>
    </xf>
    <xf numFmtId="0" fontId="2" fillId="5" borderId="20" xfId="0" applyFont="1" applyFill="1" applyBorder="1" applyAlignment="1" applyProtection="1">
      <alignment horizontal="left" vertical="center" wrapText="1"/>
    </xf>
    <xf numFmtId="0" fontId="2" fillId="5" borderId="12" xfId="0" applyFont="1" applyFill="1" applyBorder="1" applyAlignment="1" applyProtection="1">
      <alignment horizontal="left" vertical="center" wrapText="1"/>
    </xf>
    <xf numFmtId="0" fontId="6" fillId="5" borderId="32" xfId="0" applyFont="1" applyFill="1" applyBorder="1" applyAlignment="1" applyProtection="1">
      <alignment horizontal="center" vertical="center" wrapText="1"/>
    </xf>
    <xf numFmtId="0" fontId="1" fillId="6" borderId="44" xfId="0" applyFont="1" applyFill="1" applyBorder="1" applyAlignment="1" applyProtection="1">
      <alignment vertical="center" wrapText="1"/>
    </xf>
    <xf numFmtId="0" fontId="1" fillId="6" borderId="21" xfId="0" applyFont="1" applyFill="1" applyBorder="1" applyAlignment="1" applyProtection="1">
      <alignment horizontal="left" vertical="center" wrapText="1"/>
    </xf>
    <xf numFmtId="0" fontId="1" fillId="6" borderId="24" xfId="0" applyFont="1" applyFill="1" applyBorder="1" applyAlignment="1" applyProtection="1">
      <alignment horizontal="left" vertical="center" wrapText="1"/>
    </xf>
    <xf numFmtId="0" fontId="1" fillId="6" borderId="49" xfId="0" applyFont="1" applyFill="1" applyBorder="1" applyAlignment="1" applyProtection="1">
      <alignment horizontal="left" vertical="center" wrapText="1"/>
    </xf>
    <xf numFmtId="0" fontId="1" fillId="0" borderId="11" xfId="0" applyFont="1" applyBorder="1" applyAlignment="1" applyProtection="1">
      <alignment vertical="center" wrapText="1"/>
    </xf>
    <xf numFmtId="0" fontId="1" fillId="0" borderId="6" xfId="0" applyFont="1" applyBorder="1" applyAlignment="1" applyProtection="1">
      <alignment horizontal="justify" vertical="center" wrapText="1"/>
    </xf>
    <xf numFmtId="0" fontId="1" fillId="0" borderId="7" xfId="0" applyFont="1" applyBorder="1" applyAlignment="1" applyProtection="1">
      <alignment horizontal="justify" vertical="center" wrapText="1"/>
    </xf>
    <xf numFmtId="0" fontId="1" fillId="0" borderId="30" xfId="0" applyFont="1" applyBorder="1" applyAlignment="1" applyProtection="1">
      <alignment horizontal="justify" vertical="center" wrapText="1"/>
    </xf>
    <xf numFmtId="0" fontId="5" fillId="6" borderId="35" xfId="0" applyFont="1" applyFill="1" applyBorder="1" applyAlignment="1" applyProtection="1">
      <alignment horizontal="left" vertical="center" wrapText="1"/>
    </xf>
    <xf numFmtId="0" fontId="4" fillId="0" borderId="22"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35" xfId="0" applyFont="1" applyBorder="1" applyAlignment="1" applyProtection="1">
      <alignment horizontal="left" vertical="center" wrapText="1"/>
    </xf>
    <xf numFmtId="0" fontId="1" fillId="0" borderId="35" xfId="0" applyFont="1" applyBorder="1" applyAlignment="1" applyProtection="1">
      <alignment vertical="center" wrapText="1"/>
    </xf>
    <xf numFmtId="0" fontId="1" fillId="0" borderId="46" xfId="0" applyFont="1" applyBorder="1" applyAlignment="1" applyProtection="1">
      <alignment horizontal="left" vertical="center" wrapText="1"/>
    </xf>
    <xf numFmtId="0" fontId="1" fillId="2" borderId="8" xfId="0" applyFont="1" applyFill="1" applyBorder="1" applyAlignment="1" applyProtection="1">
      <alignment horizontal="center" vertical="center" wrapText="1"/>
    </xf>
    <xf numFmtId="0" fontId="6" fillId="5" borderId="4" xfId="0" applyFont="1" applyFill="1" applyBorder="1" applyAlignment="1" applyProtection="1">
      <alignment horizontal="left" vertical="center" wrapText="1"/>
    </xf>
    <xf numFmtId="0" fontId="1" fillId="0" borderId="31" xfId="0" applyFont="1" applyBorder="1" applyAlignment="1" applyProtection="1">
      <alignment horizontal="left" vertical="center" wrapText="1"/>
    </xf>
    <xf numFmtId="0" fontId="1" fillId="0" borderId="17" xfId="0" applyFont="1" applyBorder="1" applyAlignment="1" applyProtection="1">
      <alignment horizontal="left" vertical="center" wrapText="1"/>
    </xf>
    <xf numFmtId="0" fontId="1" fillId="0" borderId="50" xfId="0" applyFont="1" applyBorder="1" applyAlignment="1" applyProtection="1">
      <alignment horizontal="left" vertical="center" wrapText="1"/>
    </xf>
    <xf numFmtId="0" fontId="1" fillId="2" borderId="51" xfId="0" applyFont="1" applyFill="1" applyBorder="1" applyAlignment="1" applyProtection="1">
      <alignment horizontal="center" vertical="center" wrapText="1"/>
    </xf>
    <xf numFmtId="0" fontId="5" fillId="3" borderId="3" xfId="0" applyFont="1" applyFill="1" applyBorder="1" applyAlignment="1" applyProtection="1">
      <alignment horizontal="left" vertical="center" wrapText="1"/>
    </xf>
    <xf numFmtId="0" fontId="6" fillId="5" borderId="19"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0" borderId="42" xfId="0" applyFont="1" applyBorder="1" applyAlignment="1" applyProtection="1">
      <alignment horizontal="left" vertical="center" wrapText="1"/>
    </xf>
    <xf numFmtId="0" fontId="1" fillId="0" borderId="43" xfId="0" applyFont="1" applyBorder="1" applyAlignment="1" applyProtection="1">
      <alignment horizontal="left" vertical="center" wrapText="1"/>
    </xf>
    <xf numFmtId="0" fontId="13" fillId="3" borderId="19" xfId="0" applyFont="1" applyFill="1" applyBorder="1" applyAlignment="1" applyProtection="1">
      <alignment vertical="center" wrapText="1"/>
    </xf>
    <xf numFmtId="0" fontId="2" fillId="3" borderId="18" xfId="0" applyFont="1" applyFill="1" applyBorder="1" applyAlignment="1" applyProtection="1">
      <alignment horizontal="left" vertical="center" wrapText="1"/>
    </xf>
    <xf numFmtId="0" fontId="1" fillId="3" borderId="36" xfId="0" applyFont="1" applyFill="1" applyBorder="1" applyAlignment="1" applyProtection="1">
      <alignment horizontal="left" vertical="center" wrapText="1"/>
    </xf>
    <xf numFmtId="0" fontId="1" fillId="3" borderId="37" xfId="0" applyFont="1" applyFill="1" applyBorder="1" applyAlignment="1" applyProtection="1">
      <alignment horizontal="left" vertical="center" wrapText="1"/>
    </xf>
    <xf numFmtId="0" fontId="2" fillId="3" borderId="4" xfId="0" applyFont="1" applyFill="1" applyBorder="1" applyAlignment="1" applyProtection="1">
      <alignment horizontal="center" vertical="center" wrapText="1"/>
    </xf>
    <xf numFmtId="0" fontId="1" fillId="0" borderId="2" xfId="0" applyFont="1" applyBorder="1" applyAlignment="1" applyProtection="1">
      <alignment vertical="center" wrapText="1"/>
    </xf>
    <xf numFmtId="0" fontId="1" fillId="0" borderId="33" xfId="0" applyFont="1" applyBorder="1" applyAlignment="1" applyProtection="1">
      <alignment horizontal="left" vertical="center" wrapText="1"/>
    </xf>
    <xf numFmtId="0" fontId="1" fillId="3" borderId="31" xfId="0" applyFont="1" applyFill="1" applyBorder="1" applyAlignment="1" applyProtection="1">
      <alignment vertical="center" wrapText="1"/>
    </xf>
    <xf numFmtId="0" fontId="15" fillId="3" borderId="36" xfId="0" applyFont="1" applyFill="1" applyBorder="1" applyAlignment="1" applyProtection="1">
      <alignment horizontal="left" vertical="center" wrapText="1"/>
    </xf>
    <xf numFmtId="0" fontId="15" fillId="3" borderId="37" xfId="0" applyFont="1" applyFill="1" applyBorder="1" applyAlignment="1" applyProtection="1">
      <alignment horizontal="left" vertical="center" wrapText="1"/>
    </xf>
    <xf numFmtId="0" fontId="1" fillId="0" borderId="15" xfId="0" applyFont="1" applyBorder="1" applyAlignment="1" applyProtection="1">
      <alignment vertical="center" wrapText="1"/>
    </xf>
    <xf numFmtId="0" fontId="1" fillId="0" borderId="3" xfId="0" applyFont="1" applyBorder="1" applyAlignment="1" applyProtection="1">
      <alignment horizontal="left" vertical="center" wrapText="1"/>
    </xf>
    <xf numFmtId="0" fontId="1" fillId="0" borderId="20"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1" fillId="2" borderId="0" xfId="0" applyFont="1" applyFill="1" applyAlignment="1" applyProtection="1">
      <alignment horizontal="center" vertical="center" wrapText="1"/>
    </xf>
    <xf numFmtId="0" fontId="2" fillId="3" borderId="3" xfId="0" applyFont="1" applyFill="1" applyBorder="1" applyAlignment="1" applyProtection="1">
      <alignment vertical="center" wrapText="1"/>
    </xf>
    <xf numFmtId="0" fontId="14" fillId="3" borderId="18" xfId="0" applyFont="1" applyFill="1" applyBorder="1" applyAlignment="1" applyProtection="1">
      <alignment horizontal="center" vertical="center" wrapText="1"/>
    </xf>
    <xf numFmtId="0" fontId="14" fillId="3" borderId="36" xfId="0" applyFont="1" applyFill="1" applyBorder="1" applyAlignment="1" applyProtection="1">
      <alignment horizontal="center" vertical="center" wrapText="1"/>
    </xf>
    <xf numFmtId="0" fontId="14" fillId="3" borderId="37" xfId="0" applyFont="1" applyFill="1" applyBorder="1" applyAlignment="1" applyProtection="1">
      <alignment horizontal="center" vertical="center" wrapText="1"/>
    </xf>
    <xf numFmtId="0" fontId="5" fillId="0" borderId="21" xfId="0" applyFont="1" applyBorder="1" applyAlignment="1" applyProtection="1">
      <alignment vertical="center" wrapText="1"/>
    </xf>
    <xf numFmtId="0" fontId="2" fillId="2" borderId="53" xfId="0" applyFont="1" applyFill="1" applyBorder="1" applyAlignment="1" applyProtection="1">
      <alignment horizontal="center" vertical="center" wrapText="1"/>
    </xf>
    <xf numFmtId="0" fontId="2" fillId="2" borderId="54" xfId="0" applyFont="1" applyFill="1" applyBorder="1" applyAlignment="1" applyProtection="1">
      <alignment horizontal="center" vertical="center" wrapText="1"/>
    </xf>
    <xf numFmtId="0" fontId="2" fillId="2" borderId="55" xfId="0" applyFont="1" applyFill="1" applyBorder="1" applyAlignment="1" applyProtection="1">
      <alignment horizontal="center" vertical="center" wrapText="1"/>
    </xf>
    <xf numFmtId="0" fontId="5" fillId="0" borderId="26" xfId="0" applyFont="1" applyBorder="1" applyAlignment="1" applyProtection="1">
      <alignment vertical="center" wrapText="1"/>
    </xf>
    <xf numFmtId="0" fontId="2" fillId="0" borderId="27" xfId="0" applyFont="1" applyBorder="1" applyAlignment="1" applyProtection="1">
      <alignment horizontal="center" vertical="center" wrapText="1"/>
    </xf>
    <xf numFmtId="0" fontId="0" fillId="4" borderId="0" xfId="0" applyFill="1" applyProtection="1">
      <protection locked="0"/>
    </xf>
    <xf numFmtId="0" fontId="2" fillId="4" borderId="0" xfId="0" applyFont="1" applyFill="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0" fillId="0" borderId="0" xfId="0" applyProtection="1">
      <protection locked="0"/>
    </xf>
    <xf numFmtId="0" fontId="2" fillId="4" borderId="29"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6" fillId="6" borderId="29" xfId="0" applyFont="1" applyFill="1" applyBorder="1" applyAlignment="1" applyProtection="1">
      <alignment horizontal="center" vertical="center" wrapText="1"/>
      <protection locked="0"/>
    </xf>
    <xf numFmtId="0" fontId="6" fillId="6" borderId="17" xfId="0"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32"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5" fillId="0" borderId="0"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164" fontId="14" fillId="0" borderId="0" xfId="3" applyNumberFormat="1" applyFont="1" applyFill="1" applyBorder="1" applyAlignment="1" applyProtection="1">
      <alignment horizontal="center" vertical="center" wrapText="1"/>
      <protection locked="0"/>
    </xf>
  </cellXfs>
  <cellStyles count="4">
    <cellStyle name="Euro" xfId="1"/>
    <cellStyle name="Normal" xfId="0" builtinId="0"/>
    <cellStyle name="Normal 2"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274865</xdr:colOff>
      <xdr:row>0</xdr:row>
      <xdr:rowOff>1815</xdr:rowOff>
    </xdr:from>
    <xdr:to>
      <xdr:col>0</xdr:col>
      <xdr:colOff>2438400</xdr:colOff>
      <xdr:row>2</xdr:row>
      <xdr:rowOff>482600</xdr:rowOff>
    </xdr:to>
    <xdr:pic>
      <xdr:nvPicPr>
        <xdr:cNvPr id="2" name="Imagen 1">
          <a:extLst>
            <a:ext uri="{FF2B5EF4-FFF2-40B4-BE49-F238E27FC236}">
              <a16:creationId xmlns:a16="http://schemas.microsoft.com/office/drawing/2014/main" xmlns="" id="{4BDCD99B-0369-8F49-A9AE-C748EB22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865" y="1815"/>
          <a:ext cx="2163535" cy="899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365"/>
  <sheetViews>
    <sheetView tabSelected="1" zoomScale="70" zoomScaleNormal="70" workbookViewId="0">
      <selection activeCell="F333" sqref="F333"/>
    </sheetView>
  </sheetViews>
  <sheetFormatPr baseColWidth="10" defaultRowHeight="15" x14ac:dyDescent="0.25"/>
  <cols>
    <col min="1" max="1" width="44.85546875" style="1" customWidth="1"/>
    <col min="2" max="2" width="16.42578125" style="1" customWidth="1"/>
    <col min="3" max="3" width="23.28515625" style="1" customWidth="1"/>
    <col min="4" max="4" width="23.7109375" style="1" customWidth="1"/>
    <col min="5" max="5" width="44.140625" style="1" customWidth="1"/>
    <col min="6" max="6" width="18.7109375" style="2" customWidth="1"/>
    <col min="7" max="7" width="21.42578125" style="2" customWidth="1"/>
    <col min="8" max="8" width="42.140625" style="6" customWidth="1"/>
    <col min="9" max="49" width="10.85546875" style="183"/>
    <col min="50" max="16384" width="11.42578125" style="189"/>
  </cols>
  <sheetData>
    <row r="1" spans="1:49" s="183" customFormat="1" x14ac:dyDescent="0.25">
      <c r="A1" s="10"/>
      <c r="B1" s="10"/>
      <c r="C1" s="10"/>
      <c r="D1" s="10"/>
      <c r="E1" s="10"/>
      <c r="F1" s="11"/>
      <c r="G1" s="11"/>
      <c r="H1" s="12"/>
    </row>
    <row r="2" spans="1:49" s="183" customFormat="1" ht="18" x14ac:dyDescent="0.25">
      <c r="A2" s="29" t="s">
        <v>245</v>
      </c>
      <c r="B2" s="30"/>
      <c r="C2" s="30"/>
      <c r="D2" s="30"/>
      <c r="E2" s="30"/>
      <c r="F2" s="30"/>
      <c r="G2" s="30"/>
      <c r="H2" s="30"/>
    </row>
    <row r="3" spans="1:49" s="183" customFormat="1" ht="48" customHeight="1" thickBot="1" x14ac:dyDescent="0.3">
      <c r="A3" s="185"/>
      <c r="B3" s="185"/>
      <c r="C3" s="185"/>
      <c r="D3" s="185"/>
      <c r="E3" s="185"/>
      <c r="F3" s="185"/>
      <c r="G3" s="185"/>
      <c r="H3" s="185"/>
    </row>
    <row r="4" spans="1:49" ht="27.95" customHeight="1" thickBot="1" x14ac:dyDescent="0.3">
      <c r="A4" s="186" t="s">
        <v>242</v>
      </c>
      <c r="B4" s="187"/>
      <c r="C4" s="187"/>
      <c r="D4" s="187"/>
      <c r="E4" s="187"/>
      <c r="F4" s="187"/>
      <c r="G4" s="187"/>
      <c r="H4" s="188"/>
    </row>
    <row r="5" spans="1:49" s="183" customFormat="1" ht="18" x14ac:dyDescent="0.25">
      <c r="A5" s="190"/>
      <c r="B5" s="190"/>
      <c r="C5" s="190"/>
      <c r="D5" s="190"/>
      <c r="E5" s="190"/>
      <c r="F5" s="190"/>
      <c r="G5" s="190"/>
      <c r="H5" s="190"/>
    </row>
    <row r="6" spans="1:49" s="183" customFormat="1" ht="18" x14ac:dyDescent="0.25">
      <c r="A6" s="184" t="s">
        <v>0</v>
      </c>
      <c r="B6" s="184"/>
      <c r="C6" s="184"/>
      <c r="D6" s="184"/>
      <c r="E6" s="184"/>
      <c r="F6" s="184"/>
      <c r="G6" s="184"/>
      <c r="H6" s="184"/>
    </row>
    <row r="7" spans="1:49" s="183" customFormat="1" ht="18.75" thickBot="1" x14ac:dyDescent="0.3">
      <c r="A7" s="185"/>
      <c r="B7" s="185"/>
      <c r="C7" s="185"/>
      <c r="D7" s="185"/>
      <c r="E7" s="185"/>
      <c r="F7" s="185"/>
      <c r="G7" s="185"/>
      <c r="H7" s="185"/>
    </row>
    <row r="8" spans="1:49" ht="17.25" thickBot="1" x14ac:dyDescent="0.3">
      <c r="A8" s="186" t="s">
        <v>1</v>
      </c>
      <c r="B8" s="187"/>
      <c r="C8" s="187"/>
      <c r="D8" s="187"/>
      <c r="E8" s="187"/>
      <c r="F8" s="187"/>
      <c r="G8" s="187"/>
      <c r="H8" s="188"/>
    </row>
    <row r="9" spans="1:49" ht="15.75" thickBot="1" x14ac:dyDescent="0.3">
      <c r="A9" s="22"/>
      <c r="B9" s="22"/>
      <c r="C9" s="22"/>
      <c r="D9" s="22"/>
      <c r="E9" s="22"/>
      <c r="F9" s="22"/>
      <c r="G9" s="22"/>
      <c r="H9" s="22"/>
    </row>
    <row r="10" spans="1:49" ht="15.75" thickBot="1" x14ac:dyDescent="0.3">
      <c r="A10" s="191" t="s">
        <v>243</v>
      </c>
      <c r="B10" s="18"/>
      <c r="C10" s="19"/>
      <c r="D10" s="19"/>
      <c r="E10" s="19"/>
      <c r="F10" s="19"/>
      <c r="G10" s="19"/>
      <c r="H10" s="20"/>
    </row>
    <row r="11" spans="1:49" ht="26.25" thickBot="1" x14ac:dyDescent="0.3">
      <c r="A11" s="192" t="s">
        <v>2</v>
      </c>
      <c r="B11" s="21"/>
      <c r="C11" s="22"/>
      <c r="D11" s="22"/>
      <c r="E11" s="22"/>
      <c r="F11" s="22"/>
      <c r="G11" s="22"/>
      <c r="H11" s="23"/>
    </row>
    <row r="12" spans="1:49" ht="15.75" thickBot="1" x14ac:dyDescent="0.3">
      <c r="A12" s="192" t="s">
        <v>3</v>
      </c>
      <c r="B12" s="18"/>
      <c r="C12" s="19"/>
      <c r="D12" s="19"/>
      <c r="E12" s="19"/>
      <c r="F12" s="19"/>
      <c r="G12" s="19"/>
      <c r="H12" s="20"/>
    </row>
    <row r="13" spans="1:49" s="183" customFormat="1" x14ac:dyDescent="0.25">
      <c r="A13" s="24"/>
      <c r="B13" s="24"/>
      <c r="C13" s="24"/>
      <c r="D13" s="24"/>
      <c r="E13" s="24"/>
      <c r="F13" s="24"/>
      <c r="G13" s="24"/>
      <c r="H13" s="24"/>
    </row>
    <row r="14" spans="1:49" s="183" customFormat="1" ht="18" x14ac:dyDescent="0.25">
      <c r="A14" s="184" t="s">
        <v>4</v>
      </c>
      <c r="B14" s="184"/>
      <c r="C14" s="184"/>
      <c r="D14" s="184"/>
      <c r="E14" s="184"/>
      <c r="F14" s="184"/>
      <c r="G14" s="184"/>
      <c r="H14" s="184"/>
    </row>
    <row r="15" spans="1:49" s="183" customFormat="1" ht="15.75" thickBot="1" x14ac:dyDescent="0.3">
      <c r="A15" s="25"/>
      <c r="B15" s="25"/>
      <c r="C15" s="25"/>
      <c r="D15" s="25"/>
      <c r="E15" s="25"/>
      <c r="F15" s="25"/>
      <c r="G15" s="25"/>
      <c r="H15" s="25"/>
    </row>
    <row r="16" spans="1:49" s="6" customFormat="1" ht="238.5" customHeight="1" thickBot="1" x14ac:dyDescent="0.25">
      <c r="A16" s="31" t="s">
        <v>246</v>
      </c>
      <c r="B16" s="32"/>
      <c r="C16" s="32"/>
      <c r="D16" s="32"/>
      <c r="E16" s="32"/>
      <c r="F16" s="32"/>
      <c r="G16" s="32"/>
      <c r="H16" s="33"/>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row>
    <row r="17" spans="1:8" s="183" customFormat="1" ht="15.75" thickBot="1" x14ac:dyDescent="0.3">
      <c r="A17" s="25"/>
      <c r="B17" s="25"/>
      <c r="C17" s="25"/>
      <c r="D17" s="25"/>
      <c r="E17" s="25"/>
      <c r="F17" s="25"/>
      <c r="G17" s="25"/>
      <c r="H17" s="12"/>
    </row>
    <row r="18" spans="1:8" ht="15" customHeight="1" x14ac:dyDescent="0.25">
      <c r="A18" s="34" t="s">
        <v>244</v>
      </c>
      <c r="B18" s="35" t="s">
        <v>5</v>
      </c>
      <c r="C18" s="36"/>
      <c r="D18" s="36"/>
      <c r="E18" s="37"/>
      <c r="F18" s="38" t="s">
        <v>6</v>
      </c>
      <c r="G18" s="193" t="s">
        <v>7</v>
      </c>
      <c r="H18" s="26" t="s">
        <v>8</v>
      </c>
    </row>
    <row r="19" spans="1:8" ht="15.95" customHeight="1" thickBot="1" x14ac:dyDescent="0.3">
      <c r="A19" s="39"/>
      <c r="B19" s="40"/>
      <c r="C19" s="41"/>
      <c r="D19" s="41"/>
      <c r="E19" s="42"/>
      <c r="F19" s="43"/>
      <c r="G19" s="194"/>
      <c r="H19" s="27"/>
    </row>
    <row r="20" spans="1:8" ht="18.95" customHeight="1" thickBot="1" x14ac:dyDescent="0.3">
      <c r="A20" s="44" t="s">
        <v>247</v>
      </c>
      <c r="B20" s="45" t="s">
        <v>9</v>
      </c>
      <c r="C20" s="46"/>
      <c r="D20" s="46"/>
      <c r="E20" s="47"/>
      <c r="F20" s="48">
        <f>F21+F22+F27+F45+F53+F58+F62+F86+F88+F93+F103+F105+F131</f>
        <v>228</v>
      </c>
      <c r="G20" s="195">
        <f>G21+G22+G27+G45+G53+G58+G62+G86+G88+G93+G103+G105+G131</f>
        <v>0</v>
      </c>
      <c r="H20" s="196"/>
    </row>
    <row r="21" spans="1:8" ht="219.95" customHeight="1" thickBot="1" x14ac:dyDescent="0.3">
      <c r="A21" s="49" t="s">
        <v>248</v>
      </c>
      <c r="B21" s="50" t="s">
        <v>249</v>
      </c>
      <c r="C21" s="51"/>
      <c r="D21" s="51"/>
      <c r="E21" s="52"/>
      <c r="F21" s="53">
        <v>1</v>
      </c>
      <c r="G21" s="7"/>
      <c r="H21" s="7"/>
    </row>
    <row r="22" spans="1:8" ht="17.100000000000001" customHeight="1" thickBot="1" x14ac:dyDescent="0.3">
      <c r="A22" s="54" t="s">
        <v>250</v>
      </c>
      <c r="B22" s="55" t="s">
        <v>10</v>
      </c>
      <c r="C22" s="56"/>
      <c r="D22" s="56"/>
      <c r="E22" s="57"/>
      <c r="F22" s="58">
        <f>SUM(F23:F26)</f>
        <v>4</v>
      </c>
      <c r="G22" s="197">
        <f>SUM(G23:G26)</f>
        <v>0</v>
      </c>
      <c r="H22" s="197"/>
    </row>
    <row r="23" spans="1:8" ht="35.1" customHeight="1" x14ac:dyDescent="0.25">
      <c r="A23" s="59" t="s">
        <v>251</v>
      </c>
      <c r="B23" s="60" t="s">
        <v>252</v>
      </c>
      <c r="C23" s="61"/>
      <c r="D23" s="61"/>
      <c r="E23" s="62"/>
      <c r="F23" s="63">
        <v>1</v>
      </c>
      <c r="G23" s="4"/>
      <c r="H23" s="4"/>
    </row>
    <row r="24" spans="1:8" ht="35.1" customHeight="1" x14ac:dyDescent="0.25">
      <c r="A24" s="59" t="s">
        <v>253</v>
      </c>
      <c r="B24" s="60" t="s">
        <v>254</v>
      </c>
      <c r="C24" s="61"/>
      <c r="D24" s="61"/>
      <c r="E24" s="62"/>
      <c r="F24" s="64">
        <v>1</v>
      </c>
      <c r="G24" s="4"/>
      <c r="H24" s="4"/>
    </row>
    <row r="25" spans="1:8" ht="35.1" customHeight="1" x14ac:dyDescent="0.25">
      <c r="A25" s="59" t="s">
        <v>255</v>
      </c>
      <c r="B25" s="60" t="s">
        <v>256</v>
      </c>
      <c r="C25" s="61"/>
      <c r="D25" s="61"/>
      <c r="E25" s="62"/>
      <c r="F25" s="64">
        <v>1</v>
      </c>
      <c r="G25" s="4"/>
      <c r="H25" s="4"/>
    </row>
    <row r="26" spans="1:8" ht="15.75" thickBot="1" x14ac:dyDescent="0.3">
      <c r="A26" s="59" t="s">
        <v>257</v>
      </c>
      <c r="B26" s="65" t="s">
        <v>11</v>
      </c>
      <c r="C26" s="66"/>
      <c r="D26" s="66"/>
      <c r="E26" s="67"/>
      <c r="F26" s="64">
        <v>1</v>
      </c>
      <c r="G26" s="4"/>
      <c r="H26" s="4"/>
    </row>
    <row r="27" spans="1:8" ht="17.100000000000001" customHeight="1" thickBot="1" x14ac:dyDescent="0.3">
      <c r="A27" s="68" t="s">
        <v>258</v>
      </c>
      <c r="B27" s="69" t="s">
        <v>12</v>
      </c>
      <c r="C27" s="70"/>
      <c r="D27" s="70"/>
      <c r="E27" s="71"/>
      <c r="F27" s="58">
        <f>SUM(F28:F44)</f>
        <v>17</v>
      </c>
      <c r="G27" s="197">
        <f>SUM(G28:G44)</f>
        <v>0</v>
      </c>
      <c r="H27" s="197"/>
    </row>
    <row r="28" spans="1:8" ht="35.1" customHeight="1" x14ac:dyDescent="0.25">
      <c r="A28" s="59" t="s">
        <v>259</v>
      </c>
      <c r="B28" s="60" t="s">
        <v>260</v>
      </c>
      <c r="C28" s="61"/>
      <c r="D28" s="61"/>
      <c r="E28" s="62"/>
      <c r="F28" s="72">
        <v>1</v>
      </c>
      <c r="G28" s="4"/>
      <c r="H28" s="4"/>
    </row>
    <row r="29" spans="1:8" x14ac:dyDescent="0.25">
      <c r="A29" s="59" t="s">
        <v>261</v>
      </c>
      <c r="B29" s="65" t="s">
        <v>262</v>
      </c>
      <c r="C29" s="66"/>
      <c r="D29" s="66"/>
      <c r="E29" s="67"/>
      <c r="F29" s="73">
        <v>1</v>
      </c>
      <c r="G29" s="4"/>
      <c r="H29" s="4"/>
    </row>
    <row r="30" spans="1:8" x14ac:dyDescent="0.25">
      <c r="A30" s="59" t="s">
        <v>263</v>
      </c>
      <c r="B30" s="60" t="s">
        <v>94</v>
      </c>
      <c r="C30" s="61"/>
      <c r="D30" s="61"/>
      <c r="E30" s="62"/>
      <c r="F30" s="73">
        <v>1</v>
      </c>
      <c r="G30" s="4"/>
      <c r="H30" s="4"/>
    </row>
    <row r="31" spans="1:8" ht="35.1" customHeight="1" x14ac:dyDescent="0.25">
      <c r="A31" s="59" t="s">
        <v>264</v>
      </c>
      <c r="B31" s="60" t="s">
        <v>13</v>
      </c>
      <c r="C31" s="61"/>
      <c r="D31" s="61"/>
      <c r="E31" s="62"/>
      <c r="F31" s="73">
        <v>1</v>
      </c>
      <c r="G31" s="4"/>
      <c r="H31" s="4"/>
    </row>
    <row r="32" spans="1:8" ht="35.1" customHeight="1" x14ac:dyDescent="0.25">
      <c r="A32" s="59" t="s">
        <v>265</v>
      </c>
      <c r="B32" s="60" t="s">
        <v>95</v>
      </c>
      <c r="C32" s="61"/>
      <c r="D32" s="61"/>
      <c r="E32" s="62"/>
      <c r="F32" s="73">
        <v>1</v>
      </c>
      <c r="G32" s="4"/>
      <c r="H32" s="4"/>
    </row>
    <row r="33" spans="1:8" ht="35.1" customHeight="1" x14ac:dyDescent="0.25">
      <c r="A33" s="59" t="s">
        <v>266</v>
      </c>
      <c r="B33" s="60" t="s">
        <v>14</v>
      </c>
      <c r="C33" s="61"/>
      <c r="D33" s="61"/>
      <c r="E33" s="62"/>
      <c r="F33" s="73">
        <v>1</v>
      </c>
      <c r="G33" s="4"/>
      <c r="H33" s="4"/>
    </row>
    <row r="34" spans="1:8" ht="35.1" customHeight="1" x14ac:dyDescent="0.25">
      <c r="A34" s="59" t="s">
        <v>267</v>
      </c>
      <c r="B34" s="60" t="s">
        <v>268</v>
      </c>
      <c r="C34" s="61"/>
      <c r="D34" s="61"/>
      <c r="E34" s="62"/>
      <c r="F34" s="73">
        <v>1</v>
      </c>
      <c r="G34" s="4"/>
      <c r="H34" s="4"/>
    </row>
    <row r="35" spans="1:8" ht="35.1" customHeight="1" x14ac:dyDescent="0.25">
      <c r="A35" s="59" t="s">
        <v>269</v>
      </c>
      <c r="B35" s="60" t="s">
        <v>15</v>
      </c>
      <c r="C35" s="61"/>
      <c r="D35" s="61"/>
      <c r="E35" s="62"/>
      <c r="F35" s="73">
        <v>1</v>
      </c>
      <c r="G35" s="4"/>
      <c r="H35" s="4"/>
    </row>
    <row r="36" spans="1:8" ht="35.1" customHeight="1" x14ac:dyDescent="0.25">
      <c r="A36" s="59" t="s">
        <v>270</v>
      </c>
      <c r="B36" s="60" t="s">
        <v>16</v>
      </c>
      <c r="C36" s="61"/>
      <c r="D36" s="61"/>
      <c r="E36" s="62"/>
      <c r="F36" s="73">
        <v>1</v>
      </c>
      <c r="G36" s="4"/>
      <c r="H36" s="4"/>
    </row>
    <row r="37" spans="1:8" ht="35.1" customHeight="1" x14ac:dyDescent="0.25">
      <c r="A37" s="59" t="s">
        <v>271</v>
      </c>
      <c r="B37" s="60" t="s">
        <v>96</v>
      </c>
      <c r="C37" s="61"/>
      <c r="D37" s="61"/>
      <c r="E37" s="62"/>
      <c r="F37" s="73">
        <v>1</v>
      </c>
      <c r="G37" s="4"/>
      <c r="H37" s="4"/>
    </row>
    <row r="38" spans="1:8" ht="35.1" customHeight="1" x14ac:dyDescent="0.25">
      <c r="A38" s="59" t="s">
        <v>272</v>
      </c>
      <c r="B38" s="60" t="s">
        <v>97</v>
      </c>
      <c r="C38" s="61"/>
      <c r="D38" s="61"/>
      <c r="E38" s="62"/>
      <c r="F38" s="73">
        <v>1</v>
      </c>
      <c r="G38" s="4"/>
      <c r="H38" s="4"/>
    </row>
    <row r="39" spans="1:8" ht="35.1" customHeight="1" x14ac:dyDescent="0.25">
      <c r="A39" s="59" t="s">
        <v>273</v>
      </c>
      <c r="B39" s="60" t="s">
        <v>98</v>
      </c>
      <c r="C39" s="61"/>
      <c r="D39" s="61"/>
      <c r="E39" s="62"/>
      <c r="F39" s="73">
        <v>1</v>
      </c>
      <c r="G39" s="4"/>
      <c r="H39" s="4"/>
    </row>
    <row r="40" spans="1:8" x14ac:dyDescent="0.25">
      <c r="A40" s="59" t="s">
        <v>274</v>
      </c>
      <c r="B40" s="60" t="s">
        <v>99</v>
      </c>
      <c r="C40" s="61"/>
      <c r="D40" s="61"/>
      <c r="E40" s="62"/>
      <c r="F40" s="73">
        <v>1</v>
      </c>
      <c r="G40" s="4"/>
      <c r="H40" s="4"/>
    </row>
    <row r="41" spans="1:8" ht="35.1" customHeight="1" x14ac:dyDescent="0.25">
      <c r="A41" s="59" t="s">
        <v>275</v>
      </c>
      <c r="B41" s="60" t="s">
        <v>100</v>
      </c>
      <c r="C41" s="61"/>
      <c r="D41" s="61"/>
      <c r="E41" s="62"/>
      <c r="F41" s="73">
        <v>1</v>
      </c>
      <c r="G41" s="4"/>
      <c r="H41" s="4"/>
    </row>
    <row r="42" spans="1:8" x14ac:dyDescent="0.25">
      <c r="A42" s="59" t="s">
        <v>276</v>
      </c>
      <c r="B42" s="60" t="s">
        <v>101</v>
      </c>
      <c r="C42" s="61"/>
      <c r="D42" s="61"/>
      <c r="E42" s="62"/>
      <c r="F42" s="73">
        <v>1</v>
      </c>
      <c r="G42" s="4"/>
      <c r="H42" s="4"/>
    </row>
    <row r="43" spans="1:8" ht="35.1" customHeight="1" x14ac:dyDescent="0.25">
      <c r="A43" s="59" t="s">
        <v>277</v>
      </c>
      <c r="B43" s="60" t="s">
        <v>102</v>
      </c>
      <c r="C43" s="61"/>
      <c r="D43" s="61"/>
      <c r="E43" s="62"/>
      <c r="F43" s="73">
        <v>1</v>
      </c>
      <c r="G43" s="4"/>
      <c r="H43" s="4"/>
    </row>
    <row r="44" spans="1:8" ht="35.1" customHeight="1" thickBot="1" x14ac:dyDescent="0.3">
      <c r="A44" s="59" t="s">
        <v>278</v>
      </c>
      <c r="B44" s="60" t="s">
        <v>279</v>
      </c>
      <c r="C44" s="61"/>
      <c r="D44" s="61"/>
      <c r="E44" s="74"/>
      <c r="F44" s="75">
        <v>1</v>
      </c>
      <c r="G44" s="4"/>
      <c r="H44" s="4"/>
    </row>
    <row r="45" spans="1:8" ht="26.25" customHeight="1" thickBot="1" x14ac:dyDescent="0.3">
      <c r="A45" s="76" t="s">
        <v>280</v>
      </c>
      <c r="B45" s="69" t="s">
        <v>281</v>
      </c>
      <c r="C45" s="70"/>
      <c r="D45" s="70"/>
      <c r="E45" s="71"/>
      <c r="F45" s="58">
        <f>SUM(F46:F52)</f>
        <v>7</v>
      </c>
      <c r="G45" s="197">
        <f>SUM(G46:G52)</f>
        <v>0</v>
      </c>
      <c r="H45" s="197"/>
    </row>
    <row r="46" spans="1:8" x14ac:dyDescent="0.25">
      <c r="A46" s="59" t="s">
        <v>282</v>
      </c>
      <c r="B46" s="60" t="s">
        <v>283</v>
      </c>
      <c r="C46" s="61"/>
      <c r="D46" s="61"/>
      <c r="E46" s="62"/>
      <c r="F46" s="64">
        <v>1</v>
      </c>
      <c r="G46" s="4"/>
      <c r="H46" s="4"/>
    </row>
    <row r="47" spans="1:8" x14ac:dyDescent="0.25">
      <c r="A47" s="59" t="s">
        <v>284</v>
      </c>
      <c r="B47" s="77" t="s">
        <v>103</v>
      </c>
      <c r="C47" s="78"/>
      <c r="D47" s="78"/>
      <c r="E47" s="79"/>
      <c r="F47" s="64">
        <v>1</v>
      </c>
      <c r="G47" s="4"/>
      <c r="H47" s="4"/>
    </row>
    <row r="48" spans="1:8" ht="35.1" customHeight="1" x14ac:dyDescent="0.25">
      <c r="A48" s="59" t="s">
        <v>285</v>
      </c>
      <c r="B48" s="60" t="s">
        <v>104</v>
      </c>
      <c r="C48" s="61"/>
      <c r="D48" s="61"/>
      <c r="E48" s="62"/>
      <c r="F48" s="64">
        <v>1</v>
      </c>
      <c r="G48" s="4"/>
      <c r="H48" s="4"/>
    </row>
    <row r="49" spans="1:8" x14ac:dyDescent="0.25">
      <c r="A49" s="59" t="s">
        <v>286</v>
      </c>
      <c r="B49" s="60" t="s">
        <v>105</v>
      </c>
      <c r="C49" s="61"/>
      <c r="D49" s="61"/>
      <c r="E49" s="62"/>
      <c r="F49" s="64">
        <v>1</v>
      </c>
      <c r="G49" s="4"/>
      <c r="H49" s="4"/>
    </row>
    <row r="50" spans="1:8" ht="35.1" customHeight="1" x14ac:dyDescent="0.25">
      <c r="A50" s="59" t="s">
        <v>287</v>
      </c>
      <c r="B50" s="60" t="s">
        <v>106</v>
      </c>
      <c r="C50" s="61"/>
      <c r="D50" s="61"/>
      <c r="E50" s="62"/>
      <c r="F50" s="64">
        <v>1</v>
      </c>
      <c r="G50" s="4"/>
      <c r="H50" s="4"/>
    </row>
    <row r="51" spans="1:8" ht="35.1" customHeight="1" x14ac:dyDescent="0.25">
      <c r="A51" s="59" t="s">
        <v>288</v>
      </c>
      <c r="B51" s="60" t="s">
        <v>289</v>
      </c>
      <c r="C51" s="61"/>
      <c r="D51" s="61"/>
      <c r="E51" s="62"/>
      <c r="F51" s="64">
        <v>1</v>
      </c>
      <c r="G51" s="4"/>
      <c r="H51" s="4"/>
    </row>
    <row r="52" spans="1:8" ht="15.75" thickBot="1" x14ac:dyDescent="0.3">
      <c r="A52" s="59" t="s">
        <v>290</v>
      </c>
      <c r="B52" s="60" t="s">
        <v>107</v>
      </c>
      <c r="C52" s="61"/>
      <c r="D52" s="61"/>
      <c r="E52" s="62"/>
      <c r="F52" s="64">
        <v>1</v>
      </c>
      <c r="G52" s="4"/>
      <c r="H52" s="4"/>
    </row>
    <row r="53" spans="1:8" ht="16.5" thickBot="1" x14ac:dyDescent="0.3">
      <c r="A53" s="68" t="s">
        <v>291</v>
      </c>
      <c r="B53" s="69" t="s">
        <v>292</v>
      </c>
      <c r="C53" s="70"/>
      <c r="D53" s="70"/>
      <c r="E53" s="71"/>
      <c r="F53" s="58">
        <f>SUM(F54:F57)</f>
        <v>4</v>
      </c>
      <c r="G53" s="14">
        <f>SUM(G54:G57)</f>
        <v>0</v>
      </c>
      <c r="H53" s="14"/>
    </row>
    <row r="54" spans="1:8" ht="35.1" customHeight="1" x14ac:dyDescent="0.25">
      <c r="A54" s="59" t="s">
        <v>293</v>
      </c>
      <c r="B54" s="60" t="s">
        <v>294</v>
      </c>
      <c r="C54" s="61"/>
      <c r="D54" s="61"/>
      <c r="E54" s="62"/>
      <c r="F54" s="64">
        <v>1</v>
      </c>
      <c r="G54" s="3"/>
      <c r="H54" s="3"/>
    </row>
    <row r="55" spans="1:8" x14ac:dyDescent="0.25">
      <c r="A55" s="59" t="s">
        <v>295</v>
      </c>
      <c r="B55" s="60" t="s">
        <v>296</v>
      </c>
      <c r="C55" s="61"/>
      <c r="D55" s="61"/>
      <c r="E55" s="62"/>
      <c r="F55" s="64">
        <v>1</v>
      </c>
      <c r="G55" s="4"/>
      <c r="H55" s="4"/>
    </row>
    <row r="56" spans="1:8" x14ac:dyDescent="0.25">
      <c r="A56" s="59" t="s">
        <v>297</v>
      </c>
      <c r="B56" s="65" t="s">
        <v>298</v>
      </c>
      <c r="C56" s="66"/>
      <c r="D56" s="66"/>
      <c r="E56" s="67"/>
      <c r="F56" s="63">
        <v>1</v>
      </c>
      <c r="G56" s="4"/>
      <c r="H56" s="4"/>
    </row>
    <row r="57" spans="1:8" ht="15.75" thickBot="1" x14ac:dyDescent="0.3">
      <c r="A57" s="59" t="s">
        <v>299</v>
      </c>
      <c r="B57" s="80" t="s">
        <v>300</v>
      </c>
      <c r="C57" s="81"/>
      <c r="D57" s="81"/>
      <c r="E57" s="82"/>
      <c r="F57" s="63">
        <v>1</v>
      </c>
      <c r="G57" s="5"/>
      <c r="H57" s="5"/>
    </row>
    <row r="58" spans="1:8" ht="16.5" thickBot="1" x14ac:dyDescent="0.3">
      <c r="A58" s="68" t="s">
        <v>301</v>
      </c>
      <c r="B58" s="69" t="s">
        <v>302</v>
      </c>
      <c r="C58" s="70"/>
      <c r="D58" s="70"/>
      <c r="E58" s="71"/>
      <c r="F58" s="58">
        <f>SUM(F59:F61)</f>
        <v>3</v>
      </c>
      <c r="G58" s="15">
        <f>SUM(G59:G61)</f>
        <v>0</v>
      </c>
      <c r="H58" s="15"/>
    </row>
    <row r="59" spans="1:8" x14ac:dyDescent="0.25">
      <c r="A59" s="59" t="s">
        <v>303</v>
      </c>
      <c r="B59" s="60" t="s">
        <v>17</v>
      </c>
      <c r="C59" s="61"/>
      <c r="D59" s="61"/>
      <c r="E59" s="62"/>
      <c r="F59" s="64">
        <v>1</v>
      </c>
      <c r="G59" s="4"/>
      <c r="H59" s="4"/>
    </row>
    <row r="60" spans="1:8" ht="39" customHeight="1" x14ac:dyDescent="0.25">
      <c r="A60" s="59" t="s">
        <v>304</v>
      </c>
      <c r="B60" s="60" t="s">
        <v>305</v>
      </c>
      <c r="C60" s="61"/>
      <c r="D60" s="61"/>
      <c r="E60" s="62"/>
      <c r="F60" s="64">
        <v>1</v>
      </c>
      <c r="G60" s="4"/>
      <c r="H60" s="4"/>
    </row>
    <row r="61" spans="1:8" ht="35.1" customHeight="1" thickBot="1" x14ac:dyDescent="0.3">
      <c r="A61" s="59" t="s">
        <v>306</v>
      </c>
      <c r="B61" s="60" t="s">
        <v>108</v>
      </c>
      <c r="C61" s="61"/>
      <c r="D61" s="61"/>
      <c r="E61" s="62"/>
      <c r="F61" s="64">
        <v>1</v>
      </c>
      <c r="G61" s="4"/>
      <c r="H61" s="4"/>
    </row>
    <row r="62" spans="1:8" ht="16.5" thickBot="1" x14ac:dyDescent="0.3">
      <c r="A62" s="68" t="s">
        <v>307</v>
      </c>
      <c r="B62" s="69" t="s">
        <v>308</v>
      </c>
      <c r="C62" s="70"/>
      <c r="D62" s="70"/>
      <c r="E62" s="71"/>
      <c r="F62" s="58">
        <f>SUM(F64:F85)</f>
        <v>20</v>
      </c>
      <c r="G62" s="197">
        <f>SUM(G64:G85)</f>
        <v>0</v>
      </c>
      <c r="H62" s="197"/>
    </row>
    <row r="63" spans="1:8" x14ac:dyDescent="0.25">
      <c r="A63" s="68" t="s">
        <v>309</v>
      </c>
      <c r="B63" s="83" t="s">
        <v>109</v>
      </c>
      <c r="C63" s="84"/>
      <c r="D63" s="84"/>
      <c r="E63" s="85"/>
      <c r="F63" s="86"/>
      <c r="G63" s="198"/>
      <c r="H63" s="198"/>
    </row>
    <row r="64" spans="1:8" x14ac:dyDescent="0.25">
      <c r="A64" s="59" t="s">
        <v>310</v>
      </c>
      <c r="B64" s="60" t="s">
        <v>311</v>
      </c>
      <c r="C64" s="61"/>
      <c r="D64" s="61"/>
      <c r="E64" s="62"/>
      <c r="F64" s="88">
        <v>1</v>
      </c>
      <c r="G64" s="4"/>
      <c r="H64" s="4"/>
    </row>
    <row r="65" spans="1:8" x14ac:dyDescent="0.25">
      <c r="A65" s="59" t="s">
        <v>312</v>
      </c>
      <c r="B65" s="60" t="s">
        <v>18</v>
      </c>
      <c r="C65" s="61"/>
      <c r="D65" s="61"/>
      <c r="E65" s="62"/>
      <c r="F65" s="88">
        <v>1</v>
      </c>
      <c r="G65" s="4"/>
      <c r="H65" s="4"/>
    </row>
    <row r="66" spans="1:8" ht="18.95" customHeight="1" x14ac:dyDescent="0.25">
      <c r="A66" s="59" t="s">
        <v>313</v>
      </c>
      <c r="B66" s="60" t="s">
        <v>19</v>
      </c>
      <c r="C66" s="61"/>
      <c r="D66" s="61"/>
      <c r="E66" s="62"/>
      <c r="F66" s="88">
        <v>1</v>
      </c>
      <c r="G66" s="4"/>
      <c r="H66" s="4"/>
    </row>
    <row r="67" spans="1:8" x14ac:dyDescent="0.25">
      <c r="A67" s="59" t="s">
        <v>314</v>
      </c>
      <c r="B67" s="60" t="s">
        <v>20</v>
      </c>
      <c r="C67" s="61"/>
      <c r="D67" s="61"/>
      <c r="E67" s="62"/>
      <c r="F67" s="88">
        <v>1</v>
      </c>
      <c r="G67" s="4"/>
      <c r="H67" s="4"/>
    </row>
    <row r="68" spans="1:8" x14ac:dyDescent="0.25">
      <c r="A68" s="59" t="s">
        <v>315</v>
      </c>
      <c r="B68" s="60" t="s">
        <v>316</v>
      </c>
      <c r="C68" s="61"/>
      <c r="D68" s="61"/>
      <c r="E68" s="62"/>
      <c r="F68" s="88">
        <v>1</v>
      </c>
      <c r="G68" s="4"/>
      <c r="H68" s="4"/>
    </row>
    <row r="69" spans="1:8" x14ac:dyDescent="0.25">
      <c r="A69" s="59" t="s">
        <v>317</v>
      </c>
      <c r="B69" s="60" t="s">
        <v>110</v>
      </c>
      <c r="C69" s="61"/>
      <c r="D69" s="61"/>
      <c r="E69" s="62"/>
      <c r="F69" s="88">
        <v>1</v>
      </c>
      <c r="G69" s="4"/>
      <c r="H69" s="4"/>
    </row>
    <row r="70" spans="1:8" ht="28.5" customHeight="1" x14ac:dyDescent="0.25">
      <c r="A70" s="59" t="s">
        <v>318</v>
      </c>
      <c r="B70" s="60" t="s">
        <v>111</v>
      </c>
      <c r="C70" s="61"/>
      <c r="D70" s="61"/>
      <c r="E70" s="62"/>
      <c r="F70" s="88">
        <v>1</v>
      </c>
      <c r="G70" s="4"/>
      <c r="H70" s="4"/>
    </row>
    <row r="71" spans="1:8" x14ac:dyDescent="0.25">
      <c r="A71" s="59" t="s">
        <v>319</v>
      </c>
      <c r="B71" s="60" t="s">
        <v>112</v>
      </c>
      <c r="C71" s="61"/>
      <c r="D71" s="61"/>
      <c r="E71" s="62"/>
      <c r="F71" s="88">
        <v>1</v>
      </c>
      <c r="G71" s="4"/>
      <c r="H71" s="4"/>
    </row>
    <row r="72" spans="1:8" x14ac:dyDescent="0.25">
      <c r="A72" s="59" t="s">
        <v>320</v>
      </c>
      <c r="B72" s="60" t="s">
        <v>113</v>
      </c>
      <c r="C72" s="61"/>
      <c r="D72" s="61"/>
      <c r="E72" s="62"/>
      <c r="F72" s="88">
        <v>1</v>
      </c>
      <c r="G72" s="4"/>
      <c r="H72" s="4"/>
    </row>
    <row r="73" spans="1:8" x14ac:dyDescent="0.25">
      <c r="A73" s="59" t="s">
        <v>321</v>
      </c>
      <c r="B73" s="60" t="s">
        <v>114</v>
      </c>
      <c r="C73" s="61"/>
      <c r="D73" s="61"/>
      <c r="E73" s="62"/>
      <c r="F73" s="88">
        <v>1</v>
      </c>
      <c r="G73" s="4"/>
      <c r="H73" s="4"/>
    </row>
    <row r="74" spans="1:8" ht="35.1" customHeight="1" x14ac:dyDescent="0.25">
      <c r="A74" s="59" t="s">
        <v>322</v>
      </c>
      <c r="B74" s="60" t="s">
        <v>115</v>
      </c>
      <c r="C74" s="61"/>
      <c r="D74" s="61"/>
      <c r="E74" s="62"/>
      <c r="F74" s="88">
        <v>1</v>
      </c>
      <c r="G74" s="4"/>
      <c r="H74" s="4"/>
    </row>
    <row r="75" spans="1:8" x14ac:dyDescent="0.25">
      <c r="A75" s="59" t="s">
        <v>323</v>
      </c>
      <c r="B75" s="60" t="s">
        <v>21</v>
      </c>
      <c r="C75" s="61"/>
      <c r="D75" s="61"/>
      <c r="E75" s="62"/>
      <c r="F75" s="88">
        <v>1</v>
      </c>
      <c r="G75" s="4"/>
      <c r="H75" s="4"/>
    </row>
    <row r="76" spans="1:8" x14ac:dyDescent="0.25">
      <c r="A76" s="59" t="s">
        <v>324</v>
      </c>
      <c r="B76" s="60" t="s">
        <v>116</v>
      </c>
      <c r="C76" s="61"/>
      <c r="D76" s="61"/>
      <c r="E76" s="62"/>
      <c r="F76" s="88">
        <v>1</v>
      </c>
      <c r="G76" s="4"/>
      <c r="H76" s="4"/>
    </row>
    <row r="77" spans="1:8" ht="35.1" customHeight="1" x14ac:dyDescent="0.25">
      <c r="A77" s="59" t="s">
        <v>325</v>
      </c>
      <c r="B77" s="60" t="s">
        <v>117</v>
      </c>
      <c r="C77" s="61"/>
      <c r="D77" s="61"/>
      <c r="E77" s="62"/>
      <c r="F77" s="88">
        <v>1</v>
      </c>
      <c r="G77" s="4"/>
      <c r="H77" s="4"/>
    </row>
    <row r="78" spans="1:8" ht="35.1" customHeight="1" x14ac:dyDescent="0.25">
      <c r="A78" s="59" t="s">
        <v>326</v>
      </c>
      <c r="B78" s="65" t="s">
        <v>118</v>
      </c>
      <c r="C78" s="66"/>
      <c r="D78" s="66"/>
      <c r="E78" s="67"/>
      <c r="F78" s="88">
        <v>1</v>
      </c>
      <c r="G78" s="4"/>
      <c r="H78" s="4"/>
    </row>
    <row r="79" spans="1:8" x14ac:dyDescent="0.25">
      <c r="A79" s="59" t="s">
        <v>327</v>
      </c>
      <c r="B79" s="89" t="s">
        <v>328</v>
      </c>
      <c r="C79" s="90"/>
      <c r="D79" s="90"/>
      <c r="E79" s="91"/>
      <c r="F79" s="88"/>
      <c r="G79" s="199"/>
      <c r="H79" s="199"/>
    </row>
    <row r="80" spans="1:8" x14ac:dyDescent="0.25">
      <c r="A80" s="59" t="s">
        <v>329</v>
      </c>
      <c r="B80" s="60" t="s">
        <v>330</v>
      </c>
      <c r="C80" s="61"/>
      <c r="D80" s="61"/>
      <c r="E80" s="62"/>
      <c r="F80" s="88">
        <v>1</v>
      </c>
      <c r="G80" s="4"/>
      <c r="H80" s="4"/>
    </row>
    <row r="81" spans="1:8" ht="54.95" customHeight="1" x14ac:dyDescent="0.25">
      <c r="A81" s="59" t="s">
        <v>331</v>
      </c>
      <c r="B81" s="60" t="s">
        <v>332</v>
      </c>
      <c r="C81" s="61"/>
      <c r="D81" s="61"/>
      <c r="E81" s="62"/>
      <c r="F81" s="88">
        <v>1</v>
      </c>
      <c r="G81" s="4"/>
      <c r="H81" s="4"/>
    </row>
    <row r="82" spans="1:8" x14ac:dyDescent="0.25">
      <c r="A82" s="59" t="s">
        <v>333</v>
      </c>
      <c r="B82" s="60" t="s">
        <v>334</v>
      </c>
      <c r="C82" s="61"/>
      <c r="D82" s="61"/>
      <c r="E82" s="62"/>
      <c r="F82" s="88">
        <v>1</v>
      </c>
      <c r="G82" s="4"/>
      <c r="H82" s="4"/>
    </row>
    <row r="83" spans="1:8" x14ac:dyDescent="0.25">
      <c r="A83" s="68" t="s">
        <v>335</v>
      </c>
      <c r="B83" s="83" t="s">
        <v>22</v>
      </c>
      <c r="C83" s="84"/>
      <c r="D83" s="84"/>
      <c r="E83" s="85"/>
      <c r="F83" s="92"/>
      <c r="G83" s="199"/>
      <c r="H83" s="199"/>
    </row>
    <row r="84" spans="1:8" x14ac:dyDescent="0.25">
      <c r="A84" s="59" t="s">
        <v>336</v>
      </c>
      <c r="B84" s="60" t="s">
        <v>119</v>
      </c>
      <c r="C84" s="61"/>
      <c r="D84" s="61"/>
      <c r="E84" s="62"/>
      <c r="F84" s="88">
        <v>1</v>
      </c>
      <c r="G84" s="4"/>
      <c r="H84" s="4"/>
    </row>
    <row r="85" spans="1:8" ht="35.1" customHeight="1" thickBot="1" x14ac:dyDescent="0.3">
      <c r="A85" s="59" t="s">
        <v>337</v>
      </c>
      <c r="B85" s="60" t="s">
        <v>120</v>
      </c>
      <c r="C85" s="61"/>
      <c r="D85" s="61"/>
      <c r="E85" s="62"/>
      <c r="F85" s="93">
        <v>1</v>
      </c>
      <c r="G85" s="4"/>
      <c r="H85" s="4"/>
    </row>
    <row r="86" spans="1:8" ht="16.5" thickBot="1" x14ac:dyDescent="0.3">
      <c r="A86" s="68" t="s">
        <v>338</v>
      </c>
      <c r="B86" s="69" t="s">
        <v>23</v>
      </c>
      <c r="C86" s="70"/>
      <c r="D86" s="70"/>
      <c r="E86" s="71"/>
      <c r="F86" s="58">
        <f>SUM(F87)</f>
        <v>1</v>
      </c>
      <c r="G86" s="197">
        <f>SUM(G87)</f>
        <v>0</v>
      </c>
      <c r="H86" s="197"/>
    </row>
    <row r="87" spans="1:8" ht="80.099999999999994" customHeight="1" thickBot="1" x14ac:dyDescent="0.3">
      <c r="A87" s="59" t="s">
        <v>339</v>
      </c>
      <c r="B87" s="60" t="s">
        <v>340</v>
      </c>
      <c r="C87" s="61"/>
      <c r="D87" s="61"/>
      <c r="E87" s="62"/>
      <c r="F87" s="64">
        <v>1</v>
      </c>
      <c r="G87" s="4"/>
      <c r="H87" s="4"/>
    </row>
    <row r="88" spans="1:8" ht="16.5" thickBot="1" x14ac:dyDescent="0.3">
      <c r="A88" s="68" t="s">
        <v>341</v>
      </c>
      <c r="B88" s="69" t="s">
        <v>24</v>
      </c>
      <c r="C88" s="70"/>
      <c r="D88" s="70"/>
      <c r="E88" s="71"/>
      <c r="F88" s="58">
        <f>SUM(F89:F92)</f>
        <v>4</v>
      </c>
      <c r="G88" s="197">
        <f>SUM(G89:G92)</f>
        <v>0</v>
      </c>
      <c r="H88" s="197"/>
    </row>
    <row r="89" spans="1:8" ht="35.1" customHeight="1" x14ac:dyDescent="0.25">
      <c r="A89" s="59" t="s">
        <v>341</v>
      </c>
      <c r="B89" s="60" t="s">
        <v>342</v>
      </c>
      <c r="C89" s="61"/>
      <c r="D89" s="61"/>
      <c r="E89" s="62"/>
      <c r="F89" s="64">
        <v>1</v>
      </c>
      <c r="G89" s="4"/>
      <c r="H89" s="4"/>
    </row>
    <row r="90" spans="1:8" ht="48.95" customHeight="1" x14ac:dyDescent="0.25">
      <c r="A90" s="59" t="s">
        <v>343</v>
      </c>
      <c r="B90" s="60" t="s">
        <v>344</v>
      </c>
      <c r="C90" s="61"/>
      <c r="D90" s="61"/>
      <c r="E90" s="62"/>
      <c r="F90" s="64">
        <v>1</v>
      </c>
      <c r="G90" s="4"/>
      <c r="H90" s="4"/>
    </row>
    <row r="91" spans="1:8" ht="45" customHeight="1" x14ac:dyDescent="0.25">
      <c r="A91" s="59" t="s">
        <v>345</v>
      </c>
      <c r="B91" s="65" t="s">
        <v>121</v>
      </c>
      <c r="C91" s="66"/>
      <c r="D91" s="66"/>
      <c r="E91" s="67"/>
      <c r="F91" s="64">
        <v>1</v>
      </c>
      <c r="G91" s="4"/>
      <c r="H91" s="4"/>
    </row>
    <row r="92" spans="1:8" ht="36" customHeight="1" thickBot="1" x14ac:dyDescent="0.3">
      <c r="A92" s="59" t="s">
        <v>346</v>
      </c>
      <c r="B92" s="65" t="s">
        <v>25</v>
      </c>
      <c r="C92" s="66"/>
      <c r="D92" s="66"/>
      <c r="E92" s="67"/>
      <c r="F92" s="64">
        <v>1</v>
      </c>
      <c r="G92" s="4"/>
      <c r="H92" s="4"/>
    </row>
    <row r="93" spans="1:8" ht="16.5" thickBot="1" x14ac:dyDescent="0.3">
      <c r="A93" s="68" t="s">
        <v>347</v>
      </c>
      <c r="B93" s="69" t="s">
        <v>122</v>
      </c>
      <c r="C93" s="70"/>
      <c r="D93" s="70"/>
      <c r="E93" s="71"/>
      <c r="F93" s="58">
        <f>SUM(F94:F102)</f>
        <v>9</v>
      </c>
      <c r="G93" s="197">
        <f>SUM(G94:G102)</f>
        <v>0</v>
      </c>
      <c r="H93" s="197"/>
    </row>
    <row r="94" spans="1:8" x14ac:dyDescent="0.25">
      <c r="A94" s="59" t="s">
        <v>348</v>
      </c>
      <c r="B94" s="60" t="s">
        <v>26</v>
      </c>
      <c r="C94" s="61"/>
      <c r="D94" s="61"/>
      <c r="E94" s="62"/>
      <c r="F94" s="64">
        <v>1</v>
      </c>
      <c r="G94" s="4"/>
      <c r="H94" s="4"/>
    </row>
    <row r="95" spans="1:8" ht="54" customHeight="1" x14ac:dyDescent="0.25">
      <c r="A95" s="59" t="s">
        <v>348</v>
      </c>
      <c r="B95" s="60" t="s">
        <v>123</v>
      </c>
      <c r="C95" s="61"/>
      <c r="D95" s="61"/>
      <c r="E95" s="62"/>
      <c r="F95" s="64">
        <v>1</v>
      </c>
      <c r="G95" s="4"/>
      <c r="H95" s="4"/>
    </row>
    <row r="96" spans="1:8" ht="63.95" customHeight="1" x14ac:dyDescent="0.25">
      <c r="A96" s="59" t="s">
        <v>349</v>
      </c>
      <c r="B96" s="60" t="s">
        <v>124</v>
      </c>
      <c r="C96" s="61"/>
      <c r="D96" s="61"/>
      <c r="E96" s="62"/>
      <c r="F96" s="64">
        <v>1</v>
      </c>
      <c r="G96" s="4"/>
      <c r="H96" s="4"/>
    </row>
    <row r="97" spans="1:8" x14ac:dyDescent="0.25">
      <c r="A97" s="59" t="s">
        <v>350</v>
      </c>
      <c r="B97" s="60" t="s">
        <v>125</v>
      </c>
      <c r="C97" s="61"/>
      <c r="D97" s="61"/>
      <c r="E97" s="62"/>
      <c r="F97" s="64">
        <v>1</v>
      </c>
      <c r="G97" s="4"/>
      <c r="H97" s="4"/>
    </row>
    <row r="98" spans="1:8" ht="35.1" customHeight="1" x14ac:dyDescent="0.25">
      <c r="A98" s="59" t="s">
        <v>351</v>
      </c>
      <c r="B98" s="60" t="s">
        <v>126</v>
      </c>
      <c r="C98" s="94"/>
      <c r="D98" s="94"/>
      <c r="E98" s="95"/>
      <c r="F98" s="64">
        <v>1</v>
      </c>
      <c r="G98" s="4"/>
      <c r="H98" s="4"/>
    </row>
    <row r="99" spans="1:8" ht="36.75" customHeight="1" x14ac:dyDescent="0.25">
      <c r="A99" s="59" t="s">
        <v>352</v>
      </c>
      <c r="B99" s="60" t="s">
        <v>353</v>
      </c>
      <c r="C99" s="61"/>
      <c r="D99" s="61"/>
      <c r="E99" s="62"/>
      <c r="F99" s="64">
        <v>1</v>
      </c>
      <c r="G99" s="4"/>
      <c r="H99" s="4"/>
    </row>
    <row r="100" spans="1:8" x14ac:dyDescent="0.25">
      <c r="A100" s="59" t="s">
        <v>354</v>
      </c>
      <c r="B100" s="60" t="s">
        <v>355</v>
      </c>
      <c r="C100" s="61"/>
      <c r="D100" s="61"/>
      <c r="E100" s="62"/>
      <c r="F100" s="64">
        <v>1</v>
      </c>
      <c r="G100" s="4"/>
      <c r="H100" s="4"/>
    </row>
    <row r="101" spans="1:8" x14ac:dyDescent="0.25">
      <c r="A101" s="59" t="s">
        <v>356</v>
      </c>
      <c r="B101" s="60" t="s">
        <v>27</v>
      </c>
      <c r="C101" s="61"/>
      <c r="D101" s="61"/>
      <c r="E101" s="62"/>
      <c r="F101" s="64">
        <v>1</v>
      </c>
      <c r="G101" s="4"/>
      <c r="H101" s="4"/>
    </row>
    <row r="102" spans="1:8" ht="57" customHeight="1" thickBot="1" x14ac:dyDescent="0.3">
      <c r="A102" s="59" t="s">
        <v>357</v>
      </c>
      <c r="B102" s="60" t="s">
        <v>358</v>
      </c>
      <c r="C102" s="61"/>
      <c r="D102" s="61"/>
      <c r="E102" s="62"/>
      <c r="F102" s="64">
        <v>1</v>
      </c>
      <c r="G102" s="4"/>
      <c r="H102" s="4"/>
    </row>
    <row r="103" spans="1:8" ht="16.5" thickBot="1" x14ac:dyDescent="0.3">
      <c r="A103" s="68" t="s">
        <v>359</v>
      </c>
      <c r="B103" s="69" t="s">
        <v>28</v>
      </c>
      <c r="C103" s="70"/>
      <c r="D103" s="70"/>
      <c r="E103" s="71"/>
      <c r="F103" s="58">
        <f>+F104</f>
        <v>1</v>
      </c>
      <c r="G103" s="197">
        <f>+G104</f>
        <v>0</v>
      </c>
      <c r="H103" s="197"/>
    </row>
    <row r="104" spans="1:8" ht="114.95" customHeight="1" thickBot="1" x14ac:dyDescent="0.3">
      <c r="A104" s="59" t="s">
        <v>360</v>
      </c>
      <c r="B104" s="60" t="s">
        <v>127</v>
      </c>
      <c r="C104" s="61"/>
      <c r="D104" s="61"/>
      <c r="E104" s="62"/>
      <c r="F104" s="64">
        <v>1</v>
      </c>
      <c r="G104" s="4"/>
      <c r="H104" s="4"/>
    </row>
    <row r="105" spans="1:8" ht="35.1" customHeight="1" thickBot="1" x14ac:dyDescent="0.3">
      <c r="A105" s="68" t="s">
        <v>361</v>
      </c>
      <c r="B105" s="69" t="s">
        <v>128</v>
      </c>
      <c r="C105" s="70"/>
      <c r="D105" s="70"/>
      <c r="E105" s="71"/>
      <c r="F105" s="58">
        <f>SUM(F106:F130)</f>
        <v>25</v>
      </c>
      <c r="G105" s="197">
        <f>SUM(G106:G130)</f>
        <v>0</v>
      </c>
      <c r="H105" s="197"/>
    </row>
    <row r="106" spans="1:8" ht="77.099999999999994" customHeight="1" x14ac:dyDescent="0.25">
      <c r="A106" s="59" t="s">
        <v>362</v>
      </c>
      <c r="B106" s="65" t="s">
        <v>129</v>
      </c>
      <c r="C106" s="66"/>
      <c r="D106" s="66"/>
      <c r="E106" s="67"/>
      <c r="F106" s="72">
        <v>1</v>
      </c>
      <c r="G106" s="4"/>
      <c r="H106" s="4"/>
    </row>
    <row r="107" spans="1:8" ht="147" customHeight="1" x14ac:dyDescent="0.25">
      <c r="A107" s="59" t="s">
        <v>363</v>
      </c>
      <c r="B107" s="65" t="s">
        <v>364</v>
      </c>
      <c r="C107" s="66"/>
      <c r="D107" s="66"/>
      <c r="E107" s="67"/>
      <c r="F107" s="73">
        <v>1</v>
      </c>
      <c r="G107" s="4"/>
      <c r="H107" s="4"/>
    </row>
    <row r="108" spans="1:8" ht="76.5" customHeight="1" x14ac:dyDescent="0.25">
      <c r="A108" s="59" t="s">
        <v>365</v>
      </c>
      <c r="B108" s="96" t="s">
        <v>130</v>
      </c>
      <c r="C108" s="66"/>
      <c r="D108" s="66"/>
      <c r="E108" s="67"/>
      <c r="F108" s="73">
        <v>1</v>
      </c>
      <c r="G108" s="4"/>
      <c r="H108" s="4"/>
    </row>
    <row r="109" spans="1:8" ht="54.95" customHeight="1" x14ac:dyDescent="0.25">
      <c r="A109" s="59" t="s">
        <v>366</v>
      </c>
      <c r="B109" s="97" t="s">
        <v>131</v>
      </c>
      <c r="C109" s="98"/>
      <c r="D109" s="98"/>
      <c r="E109" s="99"/>
      <c r="F109" s="73">
        <v>1</v>
      </c>
      <c r="G109" s="4"/>
      <c r="H109" s="4"/>
    </row>
    <row r="110" spans="1:8" ht="44.1" customHeight="1" x14ac:dyDescent="0.25">
      <c r="A110" s="59" t="s">
        <v>367</v>
      </c>
      <c r="B110" s="60" t="s">
        <v>29</v>
      </c>
      <c r="C110" s="61"/>
      <c r="D110" s="61"/>
      <c r="E110" s="62"/>
      <c r="F110" s="73">
        <v>1</v>
      </c>
      <c r="G110" s="4"/>
      <c r="H110" s="4"/>
    </row>
    <row r="111" spans="1:8" ht="36" customHeight="1" x14ac:dyDescent="0.25">
      <c r="A111" s="59" t="s">
        <v>368</v>
      </c>
      <c r="B111" s="60" t="s">
        <v>30</v>
      </c>
      <c r="C111" s="61"/>
      <c r="D111" s="61"/>
      <c r="E111" s="62"/>
      <c r="F111" s="73">
        <v>1</v>
      </c>
      <c r="G111" s="4"/>
      <c r="H111" s="4"/>
    </row>
    <row r="112" spans="1:8" x14ac:dyDescent="0.25">
      <c r="A112" s="59" t="s">
        <v>369</v>
      </c>
      <c r="B112" s="60" t="s">
        <v>31</v>
      </c>
      <c r="C112" s="61"/>
      <c r="D112" s="61"/>
      <c r="E112" s="62"/>
      <c r="F112" s="73">
        <v>1</v>
      </c>
      <c r="G112" s="4"/>
      <c r="H112" s="4"/>
    </row>
    <row r="113" spans="1:8" ht="30" customHeight="1" x14ac:dyDescent="0.25">
      <c r="A113" s="59" t="s">
        <v>370</v>
      </c>
      <c r="B113" s="60" t="s">
        <v>32</v>
      </c>
      <c r="C113" s="61"/>
      <c r="D113" s="61"/>
      <c r="E113" s="62"/>
      <c r="F113" s="73">
        <v>1</v>
      </c>
      <c r="G113" s="4"/>
      <c r="H113" s="4"/>
    </row>
    <row r="114" spans="1:8" x14ac:dyDescent="0.25">
      <c r="A114" s="59" t="s">
        <v>371</v>
      </c>
      <c r="B114" s="60" t="s">
        <v>33</v>
      </c>
      <c r="C114" s="61"/>
      <c r="D114" s="61"/>
      <c r="E114" s="62"/>
      <c r="F114" s="73">
        <v>1</v>
      </c>
      <c r="G114" s="4"/>
      <c r="H114" s="4"/>
    </row>
    <row r="115" spans="1:8" ht="35.1" customHeight="1" x14ac:dyDescent="0.25">
      <c r="A115" s="59" t="s">
        <v>372</v>
      </c>
      <c r="B115" s="60" t="s">
        <v>34</v>
      </c>
      <c r="C115" s="61"/>
      <c r="D115" s="61"/>
      <c r="E115" s="62"/>
      <c r="F115" s="73">
        <v>1</v>
      </c>
      <c r="G115" s="4"/>
      <c r="H115" s="4"/>
    </row>
    <row r="116" spans="1:8" x14ac:dyDescent="0.25">
      <c r="A116" s="59" t="s">
        <v>373</v>
      </c>
      <c r="B116" s="60" t="s">
        <v>35</v>
      </c>
      <c r="C116" s="61"/>
      <c r="D116" s="61"/>
      <c r="E116" s="62"/>
      <c r="F116" s="73">
        <v>1</v>
      </c>
      <c r="G116" s="4"/>
      <c r="H116" s="4"/>
    </row>
    <row r="117" spans="1:8" x14ac:dyDescent="0.25">
      <c r="A117" s="59" t="s">
        <v>374</v>
      </c>
      <c r="B117" s="60" t="s">
        <v>36</v>
      </c>
      <c r="C117" s="61"/>
      <c r="D117" s="61"/>
      <c r="E117" s="62"/>
      <c r="F117" s="73">
        <v>1</v>
      </c>
      <c r="G117" s="4"/>
      <c r="H117" s="4"/>
    </row>
    <row r="118" spans="1:8" x14ac:dyDescent="0.25">
      <c r="A118" s="59" t="s">
        <v>375</v>
      </c>
      <c r="B118" s="60" t="s">
        <v>37</v>
      </c>
      <c r="C118" s="61"/>
      <c r="D118" s="61"/>
      <c r="E118" s="62"/>
      <c r="F118" s="73">
        <v>1</v>
      </c>
      <c r="G118" s="4"/>
      <c r="H118" s="4"/>
    </row>
    <row r="119" spans="1:8" x14ac:dyDescent="0.25">
      <c r="A119" s="59" t="s">
        <v>376</v>
      </c>
      <c r="B119" s="60" t="s">
        <v>38</v>
      </c>
      <c r="C119" s="61"/>
      <c r="D119" s="61"/>
      <c r="E119" s="62"/>
      <c r="F119" s="73">
        <v>1</v>
      </c>
      <c r="G119" s="4"/>
      <c r="H119" s="4"/>
    </row>
    <row r="120" spans="1:8" x14ac:dyDescent="0.25">
      <c r="A120" s="59" t="s">
        <v>377</v>
      </c>
      <c r="B120" s="60" t="s">
        <v>39</v>
      </c>
      <c r="C120" s="61"/>
      <c r="D120" s="61"/>
      <c r="E120" s="62"/>
      <c r="F120" s="73">
        <v>1</v>
      </c>
      <c r="G120" s="4"/>
      <c r="H120" s="4"/>
    </row>
    <row r="121" spans="1:8" ht="35.1" customHeight="1" x14ac:dyDescent="0.25">
      <c r="A121" s="59" t="s">
        <v>378</v>
      </c>
      <c r="B121" s="60" t="s">
        <v>40</v>
      </c>
      <c r="C121" s="61"/>
      <c r="D121" s="61"/>
      <c r="E121" s="62"/>
      <c r="F121" s="73">
        <v>1</v>
      </c>
      <c r="G121" s="4"/>
      <c r="H121" s="4"/>
    </row>
    <row r="122" spans="1:8" x14ac:dyDescent="0.25">
      <c r="A122" s="59" t="s">
        <v>379</v>
      </c>
      <c r="B122" s="60" t="s">
        <v>41</v>
      </c>
      <c r="C122" s="61"/>
      <c r="D122" s="61"/>
      <c r="E122" s="62"/>
      <c r="F122" s="73">
        <v>1</v>
      </c>
      <c r="G122" s="4"/>
      <c r="H122" s="4"/>
    </row>
    <row r="123" spans="1:8" ht="35.1" customHeight="1" x14ac:dyDescent="0.25">
      <c r="A123" s="59" t="s">
        <v>380</v>
      </c>
      <c r="B123" s="60" t="s">
        <v>381</v>
      </c>
      <c r="C123" s="61"/>
      <c r="D123" s="61"/>
      <c r="E123" s="62"/>
      <c r="F123" s="73">
        <v>1</v>
      </c>
      <c r="G123" s="4"/>
      <c r="H123" s="4"/>
    </row>
    <row r="124" spans="1:8" x14ac:dyDescent="0.25">
      <c r="A124" s="59" t="s">
        <v>382</v>
      </c>
      <c r="B124" s="60" t="s">
        <v>42</v>
      </c>
      <c r="C124" s="61"/>
      <c r="D124" s="61"/>
      <c r="E124" s="62"/>
      <c r="F124" s="73">
        <v>1</v>
      </c>
      <c r="G124" s="4"/>
      <c r="H124" s="4"/>
    </row>
    <row r="125" spans="1:8" x14ac:dyDescent="0.25">
      <c r="A125" s="59" t="s">
        <v>383</v>
      </c>
      <c r="B125" s="60" t="s">
        <v>43</v>
      </c>
      <c r="C125" s="61"/>
      <c r="D125" s="61"/>
      <c r="E125" s="62"/>
      <c r="F125" s="73">
        <v>1</v>
      </c>
      <c r="G125" s="4"/>
      <c r="H125" s="4"/>
    </row>
    <row r="126" spans="1:8" x14ac:dyDescent="0.25">
      <c r="A126" s="59" t="s">
        <v>384</v>
      </c>
      <c r="B126" s="60" t="s">
        <v>132</v>
      </c>
      <c r="C126" s="61"/>
      <c r="D126" s="61"/>
      <c r="E126" s="62"/>
      <c r="F126" s="73">
        <v>1</v>
      </c>
      <c r="G126" s="4"/>
      <c r="H126" s="4"/>
    </row>
    <row r="127" spans="1:8" ht="35.1" customHeight="1" x14ac:dyDescent="0.25">
      <c r="A127" s="59" t="s">
        <v>385</v>
      </c>
      <c r="B127" s="60" t="s">
        <v>44</v>
      </c>
      <c r="C127" s="61"/>
      <c r="D127" s="61"/>
      <c r="E127" s="62"/>
      <c r="F127" s="73">
        <v>1</v>
      </c>
      <c r="G127" s="4"/>
      <c r="H127" s="4"/>
    </row>
    <row r="128" spans="1:8" ht="35.1" customHeight="1" x14ac:dyDescent="0.25">
      <c r="A128" s="59" t="s">
        <v>133</v>
      </c>
      <c r="B128" s="60" t="s">
        <v>45</v>
      </c>
      <c r="C128" s="61"/>
      <c r="D128" s="61"/>
      <c r="E128" s="62"/>
      <c r="F128" s="73">
        <v>1</v>
      </c>
      <c r="G128" s="4"/>
      <c r="H128" s="4"/>
    </row>
    <row r="129" spans="1:8" ht="35.1" customHeight="1" x14ac:dyDescent="0.25">
      <c r="A129" s="59" t="s">
        <v>386</v>
      </c>
      <c r="B129" s="65" t="s">
        <v>134</v>
      </c>
      <c r="C129" s="66"/>
      <c r="D129" s="66"/>
      <c r="E129" s="67"/>
      <c r="F129" s="73">
        <v>1</v>
      </c>
      <c r="G129" s="4"/>
      <c r="H129" s="4"/>
    </row>
    <row r="130" spans="1:8" ht="35.1" customHeight="1" thickBot="1" x14ac:dyDescent="0.3">
      <c r="A130" s="59" t="s">
        <v>387</v>
      </c>
      <c r="B130" s="80" t="s">
        <v>135</v>
      </c>
      <c r="C130" s="81"/>
      <c r="D130" s="81"/>
      <c r="E130" s="82"/>
      <c r="F130" s="75">
        <v>1</v>
      </c>
      <c r="G130" s="4"/>
      <c r="H130" s="4"/>
    </row>
    <row r="131" spans="1:8" ht="22.5" customHeight="1" thickBot="1" x14ac:dyDescent="0.3">
      <c r="A131" s="68" t="s">
        <v>388</v>
      </c>
      <c r="B131" s="100" t="s">
        <v>46</v>
      </c>
      <c r="C131" s="101"/>
      <c r="D131" s="101"/>
      <c r="E131" s="102"/>
      <c r="F131" s="58">
        <f>F132+F133+F134+F141+F162+F261</f>
        <v>132</v>
      </c>
      <c r="G131" s="197">
        <f>G132+G133+G134+G141+G162+G261</f>
        <v>0</v>
      </c>
      <c r="H131" s="197"/>
    </row>
    <row r="132" spans="1:8" ht="50.1" customHeight="1" x14ac:dyDescent="0.25">
      <c r="A132" s="59" t="s">
        <v>388</v>
      </c>
      <c r="B132" s="65" t="s">
        <v>47</v>
      </c>
      <c r="C132" s="66"/>
      <c r="D132" s="66"/>
      <c r="E132" s="67"/>
      <c r="F132" s="64">
        <v>1</v>
      </c>
      <c r="G132" s="4"/>
      <c r="H132" s="4"/>
    </row>
    <row r="133" spans="1:8" ht="129" customHeight="1" thickBot="1" x14ac:dyDescent="0.3">
      <c r="A133" s="59" t="s">
        <v>389</v>
      </c>
      <c r="B133" s="65" t="s">
        <v>390</v>
      </c>
      <c r="C133" s="66"/>
      <c r="D133" s="66"/>
      <c r="E133" s="67"/>
      <c r="F133" s="64">
        <v>1</v>
      </c>
      <c r="G133" s="4"/>
      <c r="H133" s="4"/>
    </row>
    <row r="134" spans="1:8" ht="16.5" thickBot="1" x14ac:dyDescent="0.3">
      <c r="A134" s="68" t="s">
        <v>391</v>
      </c>
      <c r="B134" s="69" t="s">
        <v>136</v>
      </c>
      <c r="C134" s="70"/>
      <c r="D134" s="70"/>
      <c r="E134" s="71"/>
      <c r="F134" s="58">
        <f>SUM(F135:F140)</f>
        <v>6</v>
      </c>
      <c r="G134" s="197">
        <f>SUM(G135:G140)</f>
        <v>0</v>
      </c>
      <c r="H134" s="197"/>
    </row>
    <row r="135" spans="1:8" x14ac:dyDescent="0.25">
      <c r="A135" s="59" t="s">
        <v>392</v>
      </c>
      <c r="B135" s="60" t="s">
        <v>137</v>
      </c>
      <c r="C135" s="103"/>
      <c r="D135" s="103"/>
      <c r="E135" s="104"/>
      <c r="F135" s="72">
        <v>1</v>
      </c>
      <c r="G135" s="4"/>
      <c r="H135" s="4"/>
    </row>
    <row r="136" spans="1:8" ht="17.100000000000001" customHeight="1" x14ac:dyDescent="0.25">
      <c r="A136" s="59" t="s">
        <v>393</v>
      </c>
      <c r="B136" s="60" t="s">
        <v>394</v>
      </c>
      <c r="C136" s="61"/>
      <c r="D136" s="61"/>
      <c r="E136" s="62"/>
      <c r="F136" s="73">
        <v>1</v>
      </c>
      <c r="G136" s="4"/>
      <c r="H136" s="4"/>
    </row>
    <row r="137" spans="1:8" x14ac:dyDescent="0.25">
      <c r="A137" s="59" t="s">
        <v>395</v>
      </c>
      <c r="B137" s="60" t="s">
        <v>138</v>
      </c>
      <c r="C137" s="61"/>
      <c r="D137" s="61"/>
      <c r="E137" s="62"/>
      <c r="F137" s="73">
        <v>1</v>
      </c>
      <c r="G137" s="4"/>
      <c r="H137" s="4"/>
    </row>
    <row r="138" spans="1:8" x14ac:dyDescent="0.25">
      <c r="A138" s="59" t="s">
        <v>396</v>
      </c>
      <c r="B138" s="60" t="s">
        <v>139</v>
      </c>
      <c r="C138" s="61"/>
      <c r="D138" s="61"/>
      <c r="E138" s="62"/>
      <c r="F138" s="73">
        <v>1</v>
      </c>
      <c r="G138" s="4"/>
      <c r="H138" s="4"/>
    </row>
    <row r="139" spans="1:8" ht="23.1" customHeight="1" x14ac:dyDescent="0.25">
      <c r="A139" s="59" t="s">
        <v>397</v>
      </c>
      <c r="B139" s="60" t="s">
        <v>398</v>
      </c>
      <c r="C139" s="61"/>
      <c r="D139" s="61"/>
      <c r="E139" s="62"/>
      <c r="F139" s="73">
        <v>1</v>
      </c>
      <c r="G139" s="4"/>
      <c r="H139" s="4"/>
    </row>
    <row r="140" spans="1:8" ht="65.099999999999994" customHeight="1" thickBot="1" x14ac:dyDescent="0.3">
      <c r="A140" s="59" t="s">
        <v>399</v>
      </c>
      <c r="B140" s="65" t="s">
        <v>400</v>
      </c>
      <c r="C140" s="66"/>
      <c r="D140" s="66"/>
      <c r="E140" s="67"/>
      <c r="F140" s="75">
        <v>1</v>
      </c>
      <c r="G140" s="4"/>
      <c r="H140" s="4"/>
    </row>
    <row r="141" spans="1:8" ht="35.1" customHeight="1" thickBot="1" x14ac:dyDescent="0.3">
      <c r="A141" s="68" t="s">
        <v>401</v>
      </c>
      <c r="B141" s="69" t="s">
        <v>140</v>
      </c>
      <c r="C141" s="70"/>
      <c r="D141" s="70"/>
      <c r="E141" s="71"/>
      <c r="F141" s="58">
        <f>SUM(F142:F161)</f>
        <v>20</v>
      </c>
      <c r="G141" s="197">
        <f>SUM(G142:G161)</f>
        <v>0</v>
      </c>
      <c r="H141" s="197"/>
    </row>
    <row r="142" spans="1:8" ht="35.1" customHeight="1" x14ac:dyDescent="0.25">
      <c r="A142" s="59" t="s">
        <v>402</v>
      </c>
      <c r="B142" s="60" t="s">
        <v>403</v>
      </c>
      <c r="C142" s="61"/>
      <c r="D142" s="61"/>
      <c r="E142" s="62"/>
      <c r="F142" s="64">
        <v>1</v>
      </c>
      <c r="G142" s="4"/>
      <c r="H142" s="4"/>
    </row>
    <row r="143" spans="1:8" x14ac:dyDescent="0.25">
      <c r="A143" s="59" t="s">
        <v>404</v>
      </c>
      <c r="B143" s="60" t="s">
        <v>141</v>
      </c>
      <c r="C143" s="61"/>
      <c r="D143" s="61"/>
      <c r="E143" s="62"/>
      <c r="F143" s="64">
        <v>1</v>
      </c>
      <c r="G143" s="4"/>
      <c r="H143" s="4"/>
    </row>
    <row r="144" spans="1:8" ht="35.1" customHeight="1" x14ac:dyDescent="0.25">
      <c r="A144" s="59" t="s">
        <v>405</v>
      </c>
      <c r="B144" s="60" t="s">
        <v>406</v>
      </c>
      <c r="C144" s="61"/>
      <c r="D144" s="61"/>
      <c r="E144" s="62"/>
      <c r="F144" s="64">
        <v>1</v>
      </c>
      <c r="G144" s="4"/>
      <c r="H144" s="4"/>
    </row>
    <row r="145" spans="1:8" x14ac:dyDescent="0.25">
      <c r="A145" s="59" t="s">
        <v>407</v>
      </c>
      <c r="B145" s="60" t="s">
        <v>142</v>
      </c>
      <c r="C145" s="61"/>
      <c r="D145" s="61"/>
      <c r="E145" s="62"/>
      <c r="F145" s="64">
        <v>1</v>
      </c>
      <c r="G145" s="4"/>
      <c r="H145" s="4"/>
    </row>
    <row r="146" spans="1:8" ht="35.1" customHeight="1" x14ac:dyDescent="0.25">
      <c r="A146" s="59" t="s">
        <v>408</v>
      </c>
      <c r="B146" s="60" t="s">
        <v>409</v>
      </c>
      <c r="C146" s="61"/>
      <c r="D146" s="61"/>
      <c r="E146" s="62"/>
      <c r="F146" s="64">
        <v>1</v>
      </c>
      <c r="G146" s="4"/>
      <c r="H146" s="4"/>
    </row>
    <row r="147" spans="1:8" x14ac:dyDescent="0.25">
      <c r="A147" s="59" t="s">
        <v>410</v>
      </c>
      <c r="B147" s="60" t="s">
        <v>411</v>
      </c>
      <c r="C147" s="61"/>
      <c r="D147" s="61"/>
      <c r="E147" s="62"/>
      <c r="F147" s="64">
        <v>1</v>
      </c>
      <c r="G147" s="4"/>
      <c r="H147" s="4"/>
    </row>
    <row r="148" spans="1:8" x14ac:dyDescent="0.25">
      <c r="A148" s="59" t="s">
        <v>412</v>
      </c>
      <c r="B148" s="60" t="s">
        <v>143</v>
      </c>
      <c r="C148" s="61"/>
      <c r="D148" s="61"/>
      <c r="E148" s="62"/>
      <c r="F148" s="64">
        <v>1</v>
      </c>
      <c r="G148" s="4"/>
      <c r="H148" s="4"/>
    </row>
    <row r="149" spans="1:8" x14ac:dyDescent="0.25">
      <c r="A149" s="59" t="s">
        <v>413</v>
      </c>
      <c r="B149" s="60" t="s">
        <v>144</v>
      </c>
      <c r="C149" s="61"/>
      <c r="D149" s="61"/>
      <c r="E149" s="62"/>
      <c r="F149" s="64">
        <v>1</v>
      </c>
      <c r="G149" s="4"/>
      <c r="H149" s="4"/>
    </row>
    <row r="150" spans="1:8" x14ac:dyDescent="0.25">
      <c r="A150" s="59" t="s">
        <v>414</v>
      </c>
      <c r="B150" s="60" t="s">
        <v>145</v>
      </c>
      <c r="C150" s="61"/>
      <c r="D150" s="61"/>
      <c r="E150" s="62"/>
      <c r="F150" s="64">
        <v>1</v>
      </c>
      <c r="G150" s="4"/>
      <c r="H150" s="4"/>
    </row>
    <row r="151" spans="1:8" ht="35.1" customHeight="1" x14ac:dyDescent="0.25">
      <c r="A151" s="59" t="s">
        <v>415</v>
      </c>
      <c r="B151" s="60" t="s">
        <v>146</v>
      </c>
      <c r="C151" s="61"/>
      <c r="D151" s="61"/>
      <c r="E151" s="62"/>
      <c r="F151" s="64">
        <v>1</v>
      </c>
      <c r="G151" s="4"/>
      <c r="H151" s="4"/>
    </row>
    <row r="152" spans="1:8" x14ac:dyDescent="0.25">
      <c r="A152" s="59" t="s">
        <v>416</v>
      </c>
      <c r="B152" s="60" t="s">
        <v>147</v>
      </c>
      <c r="C152" s="61"/>
      <c r="D152" s="61"/>
      <c r="E152" s="62"/>
      <c r="F152" s="64">
        <v>1</v>
      </c>
      <c r="G152" s="4"/>
      <c r="H152" s="4"/>
    </row>
    <row r="153" spans="1:8" ht="35.1" customHeight="1" x14ac:dyDescent="0.25">
      <c r="A153" s="59" t="s">
        <v>417</v>
      </c>
      <c r="B153" s="60" t="s">
        <v>418</v>
      </c>
      <c r="C153" s="61"/>
      <c r="D153" s="61"/>
      <c r="E153" s="62"/>
      <c r="F153" s="64">
        <v>1</v>
      </c>
      <c r="G153" s="4"/>
      <c r="H153" s="4"/>
    </row>
    <row r="154" spans="1:8" ht="63.95" customHeight="1" x14ac:dyDescent="0.25">
      <c r="A154" s="59" t="s">
        <v>419</v>
      </c>
      <c r="B154" s="60" t="s">
        <v>420</v>
      </c>
      <c r="C154" s="61"/>
      <c r="D154" s="61"/>
      <c r="E154" s="62"/>
      <c r="F154" s="64">
        <v>1</v>
      </c>
      <c r="G154" s="4"/>
      <c r="H154" s="4"/>
    </row>
    <row r="155" spans="1:8" ht="95.1" customHeight="1" x14ac:dyDescent="0.25">
      <c r="A155" s="59" t="s">
        <v>421</v>
      </c>
      <c r="B155" s="60" t="s">
        <v>422</v>
      </c>
      <c r="C155" s="61"/>
      <c r="D155" s="61"/>
      <c r="E155" s="62"/>
      <c r="F155" s="64">
        <v>1</v>
      </c>
      <c r="G155" s="4"/>
      <c r="H155" s="4"/>
    </row>
    <row r="156" spans="1:8" x14ac:dyDescent="0.25">
      <c r="A156" s="59" t="s">
        <v>423</v>
      </c>
      <c r="B156" s="60" t="s">
        <v>424</v>
      </c>
      <c r="C156" s="61"/>
      <c r="D156" s="61"/>
      <c r="E156" s="62"/>
      <c r="F156" s="64">
        <v>1</v>
      </c>
      <c r="G156" s="4"/>
      <c r="H156" s="4"/>
    </row>
    <row r="157" spans="1:8" x14ac:dyDescent="0.25">
      <c r="A157" s="59" t="s">
        <v>425</v>
      </c>
      <c r="B157" s="60" t="s">
        <v>426</v>
      </c>
      <c r="C157" s="61"/>
      <c r="D157" s="61"/>
      <c r="E157" s="62"/>
      <c r="F157" s="64">
        <v>1</v>
      </c>
      <c r="G157" s="4"/>
      <c r="H157" s="4"/>
    </row>
    <row r="158" spans="1:8" ht="35.1" customHeight="1" x14ac:dyDescent="0.25">
      <c r="A158" s="59" t="s">
        <v>427</v>
      </c>
      <c r="B158" s="60" t="s">
        <v>428</v>
      </c>
      <c r="C158" s="61"/>
      <c r="D158" s="61"/>
      <c r="E158" s="62"/>
      <c r="F158" s="64">
        <v>1</v>
      </c>
      <c r="G158" s="4"/>
      <c r="H158" s="4"/>
    </row>
    <row r="159" spans="1:8" ht="35.1" customHeight="1" x14ac:dyDescent="0.25">
      <c r="A159" s="59" t="s">
        <v>429</v>
      </c>
      <c r="B159" s="60" t="s">
        <v>430</v>
      </c>
      <c r="C159" s="61"/>
      <c r="D159" s="61"/>
      <c r="E159" s="62"/>
      <c r="F159" s="64">
        <v>1</v>
      </c>
      <c r="G159" s="4"/>
      <c r="H159" s="4"/>
    </row>
    <row r="160" spans="1:8" ht="35.1" customHeight="1" x14ac:dyDescent="0.25">
      <c r="A160" s="59" t="s">
        <v>431</v>
      </c>
      <c r="B160" s="60" t="s">
        <v>432</v>
      </c>
      <c r="C160" s="61"/>
      <c r="D160" s="61"/>
      <c r="E160" s="62"/>
      <c r="F160" s="64">
        <v>1</v>
      </c>
      <c r="G160" s="4"/>
      <c r="H160" s="4"/>
    </row>
    <row r="161" spans="1:8" ht="35.1" customHeight="1" thickBot="1" x14ac:dyDescent="0.3">
      <c r="A161" s="59" t="s">
        <v>433</v>
      </c>
      <c r="B161" s="60" t="s">
        <v>434</v>
      </c>
      <c r="C161" s="61"/>
      <c r="D161" s="61"/>
      <c r="E161" s="62"/>
      <c r="F161" s="64">
        <v>1</v>
      </c>
      <c r="G161" s="4"/>
      <c r="H161" s="4"/>
    </row>
    <row r="162" spans="1:8" ht="16.5" thickBot="1" x14ac:dyDescent="0.3">
      <c r="A162" s="68" t="s">
        <v>435</v>
      </c>
      <c r="B162" s="69" t="s">
        <v>148</v>
      </c>
      <c r="C162" s="70"/>
      <c r="D162" s="70"/>
      <c r="E162" s="71"/>
      <c r="F162" s="58">
        <f>SUM(F163+F164+F206)</f>
        <v>91</v>
      </c>
      <c r="G162" s="197">
        <f>SUM(G163+G164+G206)</f>
        <v>0</v>
      </c>
      <c r="H162" s="197"/>
    </row>
    <row r="163" spans="1:8" ht="48" customHeight="1" thickBot="1" x14ac:dyDescent="0.3">
      <c r="A163" s="59" t="s">
        <v>435</v>
      </c>
      <c r="B163" s="60" t="s">
        <v>436</v>
      </c>
      <c r="C163" s="94"/>
      <c r="D163" s="94"/>
      <c r="E163" s="95"/>
      <c r="F163" s="64">
        <v>1</v>
      </c>
      <c r="G163" s="4"/>
      <c r="H163" s="4"/>
    </row>
    <row r="164" spans="1:8" ht="16.5" thickBot="1" x14ac:dyDescent="0.3">
      <c r="A164" s="68" t="s">
        <v>437</v>
      </c>
      <c r="B164" s="69" t="s">
        <v>438</v>
      </c>
      <c r="C164" s="70"/>
      <c r="D164" s="70"/>
      <c r="E164" s="71"/>
      <c r="F164" s="58">
        <f>SUM(F166:F205)</f>
        <v>40</v>
      </c>
      <c r="G164" s="197">
        <f>SUM(G166:G205)</f>
        <v>0</v>
      </c>
      <c r="H164" s="197"/>
    </row>
    <row r="165" spans="1:8" x14ac:dyDescent="0.25">
      <c r="A165" s="68" t="s">
        <v>439</v>
      </c>
      <c r="B165" s="83" t="s">
        <v>440</v>
      </c>
      <c r="C165" s="84"/>
      <c r="D165" s="84"/>
      <c r="E165" s="85"/>
      <c r="F165" s="86"/>
      <c r="G165" s="198"/>
      <c r="H165" s="198"/>
    </row>
    <row r="166" spans="1:8" x14ac:dyDescent="0.25">
      <c r="A166" s="59" t="s">
        <v>441</v>
      </c>
      <c r="B166" s="60" t="s">
        <v>149</v>
      </c>
      <c r="C166" s="61"/>
      <c r="D166" s="61"/>
      <c r="E166" s="62"/>
      <c r="F166" s="105">
        <v>1</v>
      </c>
      <c r="G166" s="4"/>
      <c r="H166" s="4"/>
    </row>
    <row r="167" spans="1:8" ht="35.1" customHeight="1" x14ac:dyDescent="0.25">
      <c r="A167" s="59" t="s">
        <v>442</v>
      </c>
      <c r="B167" s="60" t="s">
        <v>443</v>
      </c>
      <c r="C167" s="61"/>
      <c r="D167" s="61"/>
      <c r="E167" s="62"/>
      <c r="F167" s="73">
        <v>1</v>
      </c>
      <c r="G167" s="4"/>
      <c r="H167" s="4"/>
    </row>
    <row r="168" spans="1:8" ht="54" customHeight="1" x14ac:dyDescent="0.25">
      <c r="A168" s="59" t="s">
        <v>444</v>
      </c>
      <c r="B168" s="60" t="s">
        <v>445</v>
      </c>
      <c r="C168" s="61"/>
      <c r="D168" s="61"/>
      <c r="E168" s="62"/>
      <c r="F168" s="73">
        <v>1</v>
      </c>
      <c r="G168" s="4"/>
      <c r="H168" s="4"/>
    </row>
    <row r="169" spans="1:8" ht="35.1" customHeight="1" x14ac:dyDescent="0.25">
      <c r="A169" s="59" t="s">
        <v>446</v>
      </c>
      <c r="B169" s="60" t="s">
        <v>447</v>
      </c>
      <c r="C169" s="61"/>
      <c r="D169" s="61"/>
      <c r="E169" s="62"/>
      <c r="F169" s="73">
        <v>1</v>
      </c>
      <c r="G169" s="4"/>
      <c r="H169" s="4"/>
    </row>
    <row r="170" spans="1:8" x14ac:dyDescent="0.25">
      <c r="A170" s="59" t="s">
        <v>448</v>
      </c>
      <c r="B170" s="60" t="s">
        <v>150</v>
      </c>
      <c r="C170" s="61"/>
      <c r="D170" s="61"/>
      <c r="E170" s="62"/>
      <c r="F170" s="73">
        <v>1</v>
      </c>
      <c r="G170" s="4"/>
      <c r="H170" s="4"/>
    </row>
    <row r="171" spans="1:8" ht="35.1" customHeight="1" x14ac:dyDescent="0.25">
      <c r="A171" s="59" t="s">
        <v>449</v>
      </c>
      <c r="B171" s="60" t="s">
        <v>450</v>
      </c>
      <c r="C171" s="61"/>
      <c r="D171" s="61"/>
      <c r="E171" s="62"/>
      <c r="F171" s="73">
        <v>1</v>
      </c>
      <c r="G171" s="4"/>
      <c r="H171" s="4"/>
    </row>
    <row r="172" spans="1:8" x14ac:dyDescent="0.25">
      <c r="A172" s="59" t="s">
        <v>451</v>
      </c>
      <c r="B172" s="65" t="s">
        <v>452</v>
      </c>
      <c r="C172" s="106"/>
      <c r="D172" s="106"/>
      <c r="E172" s="107"/>
      <c r="F172" s="73">
        <v>1</v>
      </c>
      <c r="G172" s="4"/>
      <c r="H172" s="4"/>
    </row>
    <row r="173" spans="1:8" ht="66.95" customHeight="1" x14ac:dyDescent="0.25">
      <c r="A173" s="59" t="s">
        <v>453</v>
      </c>
      <c r="B173" s="60" t="s">
        <v>454</v>
      </c>
      <c r="C173" s="61"/>
      <c r="D173" s="61"/>
      <c r="E173" s="62"/>
      <c r="F173" s="73">
        <v>1</v>
      </c>
      <c r="G173" s="4"/>
      <c r="H173" s="4"/>
    </row>
    <row r="174" spans="1:8" ht="35.1" customHeight="1" x14ac:dyDescent="0.25">
      <c r="A174" s="59" t="s">
        <v>455</v>
      </c>
      <c r="B174" s="60" t="s">
        <v>456</v>
      </c>
      <c r="C174" s="61"/>
      <c r="D174" s="61"/>
      <c r="E174" s="62"/>
      <c r="F174" s="73">
        <v>1</v>
      </c>
      <c r="G174" s="4"/>
      <c r="H174" s="4"/>
    </row>
    <row r="175" spans="1:8" ht="45.95" customHeight="1" x14ac:dyDescent="0.25">
      <c r="A175" s="59" t="s">
        <v>457</v>
      </c>
      <c r="B175" s="60" t="s">
        <v>151</v>
      </c>
      <c r="C175" s="61"/>
      <c r="D175" s="61"/>
      <c r="E175" s="62"/>
      <c r="F175" s="73">
        <v>1</v>
      </c>
      <c r="G175" s="4"/>
      <c r="H175" s="4"/>
    </row>
    <row r="176" spans="1:8" ht="15" customHeight="1" x14ac:dyDescent="0.25">
      <c r="A176" s="59" t="s">
        <v>458</v>
      </c>
      <c r="B176" s="60" t="s">
        <v>459</v>
      </c>
      <c r="C176" s="61"/>
      <c r="D176" s="61"/>
      <c r="E176" s="62"/>
      <c r="F176" s="73">
        <v>1</v>
      </c>
      <c r="G176" s="4"/>
      <c r="H176" s="4"/>
    </row>
    <row r="177" spans="1:8" x14ac:dyDescent="0.25">
      <c r="A177" s="59" t="s">
        <v>460</v>
      </c>
      <c r="B177" s="60" t="s">
        <v>152</v>
      </c>
      <c r="C177" s="61"/>
      <c r="D177" s="61"/>
      <c r="E177" s="62"/>
      <c r="F177" s="73">
        <v>1</v>
      </c>
      <c r="G177" s="4"/>
      <c r="H177" s="4"/>
    </row>
    <row r="178" spans="1:8" x14ac:dyDescent="0.25">
      <c r="A178" s="59" t="s">
        <v>461</v>
      </c>
      <c r="B178" s="60" t="s">
        <v>462</v>
      </c>
      <c r="C178" s="61"/>
      <c r="D178" s="61"/>
      <c r="E178" s="62"/>
      <c r="F178" s="73">
        <v>1</v>
      </c>
      <c r="G178" s="4"/>
      <c r="H178" s="4"/>
    </row>
    <row r="179" spans="1:8" x14ac:dyDescent="0.25">
      <c r="A179" s="59" t="s">
        <v>463</v>
      </c>
      <c r="B179" s="60" t="s">
        <v>154</v>
      </c>
      <c r="C179" s="61"/>
      <c r="D179" s="61"/>
      <c r="E179" s="62"/>
      <c r="F179" s="73">
        <v>1</v>
      </c>
      <c r="G179" s="4"/>
      <c r="H179" s="4"/>
    </row>
    <row r="180" spans="1:8" x14ac:dyDescent="0.25">
      <c r="A180" s="59" t="s">
        <v>464</v>
      </c>
      <c r="B180" s="60" t="s">
        <v>155</v>
      </c>
      <c r="C180" s="61"/>
      <c r="D180" s="61"/>
      <c r="E180" s="62"/>
      <c r="F180" s="73">
        <v>1</v>
      </c>
      <c r="G180" s="4"/>
      <c r="H180" s="4"/>
    </row>
    <row r="181" spans="1:8" x14ac:dyDescent="0.25">
      <c r="A181" s="59" t="s">
        <v>465</v>
      </c>
      <c r="B181" s="60" t="s">
        <v>153</v>
      </c>
      <c r="C181" s="61"/>
      <c r="D181" s="61"/>
      <c r="E181" s="62"/>
      <c r="F181" s="73">
        <v>1</v>
      </c>
      <c r="G181" s="4"/>
      <c r="H181" s="4"/>
    </row>
    <row r="182" spans="1:8" x14ac:dyDescent="0.25">
      <c r="A182" s="59" t="s">
        <v>466</v>
      </c>
      <c r="B182" s="60" t="s">
        <v>467</v>
      </c>
      <c r="C182" s="61"/>
      <c r="D182" s="61"/>
      <c r="E182" s="62"/>
      <c r="F182" s="73">
        <v>1</v>
      </c>
      <c r="G182" s="4"/>
      <c r="H182" s="4"/>
    </row>
    <row r="183" spans="1:8" x14ac:dyDescent="0.25">
      <c r="A183" s="59" t="s">
        <v>468</v>
      </c>
      <c r="B183" s="65" t="s">
        <v>469</v>
      </c>
      <c r="C183" s="108"/>
      <c r="D183" s="108"/>
      <c r="E183" s="109"/>
      <c r="F183" s="73">
        <v>1</v>
      </c>
      <c r="G183" s="4"/>
      <c r="H183" s="4"/>
    </row>
    <row r="184" spans="1:8" ht="35.1" customHeight="1" x14ac:dyDescent="0.25">
      <c r="A184" s="59" t="s">
        <v>470</v>
      </c>
      <c r="B184" s="60" t="s">
        <v>156</v>
      </c>
      <c r="C184" s="61"/>
      <c r="D184" s="61"/>
      <c r="E184" s="62"/>
      <c r="F184" s="73">
        <v>1</v>
      </c>
      <c r="G184" s="4"/>
      <c r="H184" s="4"/>
    </row>
    <row r="185" spans="1:8" ht="96.95" customHeight="1" x14ac:dyDescent="0.25">
      <c r="A185" s="59" t="s">
        <v>471</v>
      </c>
      <c r="B185" s="60" t="s">
        <v>472</v>
      </c>
      <c r="C185" s="61"/>
      <c r="D185" s="61"/>
      <c r="E185" s="62"/>
      <c r="F185" s="73">
        <v>1</v>
      </c>
      <c r="G185" s="4"/>
      <c r="H185" s="4"/>
    </row>
    <row r="186" spans="1:8" x14ac:dyDescent="0.25">
      <c r="A186" s="59" t="s">
        <v>473</v>
      </c>
      <c r="B186" s="60" t="s">
        <v>157</v>
      </c>
      <c r="C186" s="61"/>
      <c r="D186" s="61"/>
      <c r="E186" s="62"/>
      <c r="F186" s="73">
        <v>1</v>
      </c>
      <c r="G186" s="4"/>
      <c r="H186" s="4"/>
    </row>
    <row r="187" spans="1:8" ht="35.1" customHeight="1" x14ac:dyDescent="0.25">
      <c r="A187" s="59" t="s">
        <v>474</v>
      </c>
      <c r="B187" s="60" t="s">
        <v>158</v>
      </c>
      <c r="C187" s="61"/>
      <c r="D187" s="61"/>
      <c r="E187" s="62"/>
      <c r="F187" s="73">
        <v>1</v>
      </c>
      <c r="G187" s="4"/>
      <c r="H187" s="4"/>
    </row>
    <row r="188" spans="1:8" ht="159" customHeight="1" x14ac:dyDescent="0.25">
      <c r="A188" s="59" t="s">
        <v>475</v>
      </c>
      <c r="B188" s="110" t="s">
        <v>476</v>
      </c>
      <c r="C188" s="111"/>
      <c r="D188" s="111"/>
      <c r="E188" s="112"/>
      <c r="F188" s="73">
        <v>1</v>
      </c>
      <c r="G188" s="4"/>
      <c r="H188" s="4"/>
    </row>
    <row r="189" spans="1:8" ht="137.1" customHeight="1" x14ac:dyDescent="0.25">
      <c r="A189" s="59" t="s">
        <v>477</v>
      </c>
      <c r="B189" s="110" t="s">
        <v>478</v>
      </c>
      <c r="C189" s="111"/>
      <c r="D189" s="111"/>
      <c r="E189" s="112"/>
      <c r="F189" s="73">
        <v>1</v>
      </c>
      <c r="G189" s="4"/>
      <c r="H189" s="4"/>
    </row>
    <row r="190" spans="1:8" ht="35.1" customHeight="1" x14ac:dyDescent="0.25">
      <c r="A190" s="59" t="s">
        <v>479</v>
      </c>
      <c r="B190" s="60" t="s">
        <v>480</v>
      </c>
      <c r="C190" s="61"/>
      <c r="D190" s="61"/>
      <c r="E190" s="62"/>
      <c r="F190" s="73">
        <v>1</v>
      </c>
      <c r="G190" s="4"/>
      <c r="H190" s="4"/>
    </row>
    <row r="191" spans="1:8" x14ac:dyDescent="0.25">
      <c r="A191" s="59" t="s">
        <v>481</v>
      </c>
      <c r="B191" s="60" t="s">
        <v>482</v>
      </c>
      <c r="C191" s="61"/>
      <c r="D191" s="61"/>
      <c r="E191" s="62"/>
      <c r="F191" s="73">
        <v>1</v>
      </c>
      <c r="G191" s="4"/>
      <c r="H191" s="4"/>
    </row>
    <row r="192" spans="1:8" ht="35.1" customHeight="1" x14ac:dyDescent="0.25">
      <c r="A192" s="59" t="s">
        <v>483</v>
      </c>
      <c r="B192" s="60" t="s">
        <v>484</v>
      </c>
      <c r="C192" s="61"/>
      <c r="D192" s="61"/>
      <c r="E192" s="62"/>
      <c r="F192" s="73">
        <v>1</v>
      </c>
      <c r="G192" s="4"/>
      <c r="H192" s="4"/>
    </row>
    <row r="193" spans="1:8" ht="57" customHeight="1" x14ac:dyDescent="0.25">
      <c r="A193" s="59" t="s">
        <v>485</v>
      </c>
      <c r="B193" s="60" t="s">
        <v>486</v>
      </c>
      <c r="C193" s="61"/>
      <c r="D193" s="61"/>
      <c r="E193" s="62"/>
      <c r="F193" s="73">
        <v>1</v>
      </c>
      <c r="G193" s="4"/>
      <c r="H193" s="4"/>
    </row>
    <row r="194" spans="1:8" ht="35.1" customHeight="1" x14ac:dyDescent="0.25">
      <c r="A194" s="59" t="s">
        <v>487</v>
      </c>
      <c r="B194" s="60" t="s">
        <v>488</v>
      </c>
      <c r="C194" s="61"/>
      <c r="D194" s="61"/>
      <c r="E194" s="62"/>
      <c r="F194" s="73">
        <v>1</v>
      </c>
      <c r="G194" s="4"/>
      <c r="H194" s="4"/>
    </row>
    <row r="195" spans="1:8" ht="35.1" customHeight="1" x14ac:dyDescent="0.25">
      <c r="A195" s="59" t="s">
        <v>489</v>
      </c>
      <c r="B195" s="60" t="s">
        <v>490</v>
      </c>
      <c r="C195" s="61"/>
      <c r="D195" s="61"/>
      <c r="E195" s="62"/>
      <c r="F195" s="73">
        <v>1</v>
      </c>
      <c r="G195" s="4"/>
      <c r="H195" s="4"/>
    </row>
    <row r="196" spans="1:8" ht="35.1" customHeight="1" x14ac:dyDescent="0.25">
      <c r="A196" s="59" t="s">
        <v>491</v>
      </c>
      <c r="B196" s="60" t="s">
        <v>492</v>
      </c>
      <c r="C196" s="61"/>
      <c r="D196" s="61"/>
      <c r="E196" s="62"/>
      <c r="F196" s="73">
        <v>1</v>
      </c>
      <c r="G196" s="4"/>
      <c r="H196" s="4"/>
    </row>
    <row r="197" spans="1:8" ht="35.1" customHeight="1" x14ac:dyDescent="0.25">
      <c r="A197" s="59" t="s">
        <v>493</v>
      </c>
      <c r="B197" s="60" t="s">
        <v>494</v>
      </c>
      <c r="C197" s="61"/>
      <c r="D197" s="61"/>
      <c r="E197" s="62"/>
      <c r="F197" s="73">
        <v>1</v>
      </c>
      <c r="G197" s="4"/>
      <c r="H197" s="4"/>
    </row>
    <row r="198" spans="1:8" ht="35.1" customHeight="1" x14ac:dyDescent="0.25">
      <c r="A198" s="59" t="s">
        <v>495</v>
      </c>
      <c r="B198" s="60" t="s">
        <v>496</v>
      </c>
      <c r="C198" s="61"/>
      <c r="D198" s="61"/>
      <c r="E198" s="62"/>
      <c r="F198" s="73">
        <v>1</v>
      </c>
      <c r="G198" s="4"/>
      <c r="H198" s="4"/>
    </row>
    <row r="199" spans="1:8" ht="35.1" customHeight="1" x14ac:dyDescent="0.25">
      <c r="A199" s="59" t="s">
        <v>497</v>
      </c>
      <c r="B199" s="60" t="s">
        <v>498</v>
      </c>
      <c r="C199" s="61"/>
      <c r="D199" s="61"/>
      <c r="E199" s="62"/>
      <c r="F199" s="73">
        <v>1</v>
      </c>
      <c r="G199" s="4"/>
      <c r="H199" s="4"/>
    </row>
    <row r="200" spans="1:8" x14ac:dyDescent="0.25">
      <c r="A200" s="59" t="s">
        <v>499</v>
      </c>
      <c r="B200" s="60" t="s">
        <v>500</v>
      </c>
      <c r="C200" s="61"/>
      <c r="D200" s="61"/>
      <c r="E200" s="62"/>
      <c r="F200" s="73">
        <v>1</v>
      </c>
      <c r="G200" s="4"/>
      <c r="H200" s="4"/>
    </row>
    <row r="201" spans="1:8" ht="54.95" customHeight="1" x14ac:dyDescent="0.25">
      <c r="A201" s="59" t="s">
        <v>501</v>
      </c>
      <c r="B201" s="60" t="s">
        <v>502</v>
      </c>
      <c r="C201" s="61"/>
      <c r="D201" s="61"/>
      <c r="E201" s="62"/>
      <c r="F201" s="73">
        <v>1</v>
      </c>
      <c r="G201" s="4"/>
      <c r="H201" s="4"/>
    </row>
    <row r="202" spans="1:8" ht="35.1" customHeight="1" x14ac:dyDescent="0.25">
      <c r="A202" s="59" t="s">
        <v>503</v>
      </c>
      <c r="B202" s="60" t="s">
        <v>504</v>
      </c>
      <c r="C202" s="61"/>
      <c r="D202" s="61"/>
      <c r="E202" s="62"/>
      <c r="F202" s="73">
        <v>1</v>
      </c>
      <c r="G202" s="4"/>
      <c r="H202" s="4"/>
    </row>
    <row r="203" spans="1:8" x14ac:dyDescent="0.25">
      <c r="A203" s="59" t="s">
        <v>505</v>
      </c>
      <c r="B203" s="60" t="s">
        <v>506</v>
      </c>
      <c r="C203" s="61"/>
      <c r="D203" s="61"/>
      <c r="E203" s="62"/>
      <c r="F203" s="73">
        <v>1</v>
      </c>
      <c r="G203" s="4"/>
      <c r="H203" s="4"/>
    </row>
    <row r="204" spans="1:8" x14ac:dyDescent="0.25">
      <c r="A204" s="59" t="s">
        <v>507</v>
      </c>
      <c r="B204" s="60" t="s">
        <v>508</v>
      </c>
      <c r="C204" s="61"/>
      <c r="D204" s="61"/>
      <c r="E204" s="62"/>
      <c r="F204" s="73">
        <v>1</v>
      </c>
      <c r="G204" s="4"/>
      <c r="H204" s="4"/>
    </row>
    <row r="205" spans="1:8" ht="35.1" customHeight="1" thickBot="1" x14ac:dyDescent="0.3">
      <c r="A205" s="59" t="s">
        <v>509</v>
      </c>
      <c r="B205" s="60" t="s">
        <v>510</v>
      </c>
      <c r="C205" s="61"/>
      <c r="D205" s="61"/>
      <c r="E205" s="62"/>
      <c r="F205" s="75">
        <v>1</v>
      </c>
      <c r="G205" s="4"/>
      <c r="H205" s="4"/>
    </row>
    <row r="206" spans="1:8" ht="16.5" thickBot="1" x14ac:dyDescent="0.3">
      <c r="A206" s="68" t="s">
        <v>511</v>
      </c>
      <c r="B206" s="113" t="s">
        <v>159</v>
      </c>
      <c r="C206" s="114"/>
      <c r="D206" s="114"/>
      <c r="E206" s="115"/>
      <c r="F206" s="58">
        <f>SUM(F207+F208+F216+F239+F252)</f>
        <v>50</v>
      </c>
      <c r="G206" s="197">
        <f>SUM(G207+G208+G216+G239+G252)</f>
        <v>0</v>
      </c>
      <c r="H206" s="197"/>
    </row>
    <row r="207" spans="1:8" ht="84" customHeight="1" thickBot="1" x14ac:dyDescent="0.3">
      <c r="A207" s="59" t="s">
        <v>511</v>
      </c>
      <c r="B207" s="60" t="s">
        <v>648</v>
      </c>
      <c r="C207" s="61"/>
      <c r="D207" s="61"/>
      <c r="E207" s="62"/>
      <c r="F207" s="64">
        <v>1</v>
      </c>
      <c r="G207" s="4"/>
      <c r="H207" s="4"/>
    </row>
    <row r="208" spans="1:8" ht="35.1" customHeight="1" thickBot="1" x14ac:dyDescent="0.3">
      <c r="A208" s="68" t="s">
        <v>512</v>
      </c>
      <c r="B208" s="83" t="s">
        <v>160</v>
      </c>
      <c r="C208" s="84"/>
      <c r="D208" s="84"/>
      <c r="E208" s="85"/>
      <c r="F208" s="58">
        <f>SUM(F209:F215)</f>
        <v>7</v>
      </c>
      <c r="G208" s="197">
        <f>SUM(G209:G215)</f>
        <v>0</v>
      </c>
      <c r="H208" s="197"/>
    </row>
    <row r="209" spans="1:8" ht="35.1" customHeight="1" x14ac:dyDescent="0.25">
      <c r="A209" s="59" t="s">
        <v>513</v>
      </c>
      <c r="B209" s="60" t="s">
        <v>161</v>
      </c>
      <c r="C209" s="61"/>
      <c r="D209" s="61"/>
      <c r="E209" s="62"/>
      <c r="F209" s="64">
        <v>1</v>
      </c>
      <c r="G209" s="4"/>
      <c r="H209" s="4"/>
    </row>
    <row r="210" spans="1:8" x14ac:dyDescent="0.25">
      <c r="A210" s="59" t="s">
        <v>514</v>
      </c>
      <c r="B210" s="60" t="s">
        <v>162</v>
      </c>
      <c r="C210" s="61"/>
      <c r="D210" s="61"/>
      <c r="E210" s="62"/>
      <c r="F210" s="64">
        <v>1</v>
      </c>
      <c r="G210" s="4"/>
      <c r="H210" s="4"/>
    </row>
    <row r="211" spans="1:8" x14ac:dyDescent="0.25">
      <c r="A211" s="59" t="s">
        <v>515</v>
      </c>
      <c r="B211" s="60" t="s">
        <v>516</v>
      </c>
      <c r="C211" s="61"/>
      <c r="D211" s="61"/>
      <c r="E211" s="62"/>
      <c r="F211" s="64">
        <v>1</v>
      </c>
      <c r="G211" s="4"/>
      <c r="H211" s="4"/>
    </row>
    <row r="212" spans="1:8" x14ac:dyDescent="0.25">
      <c r="A212" s="59" t="s">
        <v>517</v>
      </c>
      <c r="B212" s="60" t="s">
        <v>163</v>
      </c>
      <c r="C212" s="61"/>
      <c r="D212" s="61"/>
      <c r="E212" s="62"/>
      <c r="F212" s="64">
        <v>1</v>
      </c>
      <c r="G212" s="4"/>
      <c r="H212" s="4"/>
    </row>
    <row r="213" spans="1:8" ht="132.94999999999999" customHeight="1" x14ac:dyDescent="0.25">
      <c r="A213" s="59" t="s">
        <v>518</v>
      </c>
      <c r="B213" s="60" t="s">
        <v>519</v>
      </c>
      <c r="C213" s="61"/>
      <c r="D213" s="61"/>
      <c r="E213" s="62"/>
      <c r="F213" s="64">
        <v>1</v>
      </c>
      <c r="G213" s="4"/>
      <c r="H213" s="4"/>
    </row>
    <row r="214" spans="1:8" ht="102" customHeight="1" x14ac:dyDescent="0.25">
      <c r="A214" s="59" t="s">
        <v>520</v>
      </c>
      <c r="B214" s="110" t="s">
        <v>649</v>
      </c>
      <c r="C214" s="111"/>
      <c r="D214" s="111"/>
      <c r="E214" s="112"/>
      <c r="F214" s="64">
        <v>1</v>
      </c>
      <c r="G214" s="4"/>
      <c r="H214" s="4"/>
    </row>
    <row r="215" spans="1:8" ht="15.75" thickBot="1" x14ac:dyDescent="0.3">
      <c r="A215" s="59" t="s">
        <v>521</v>
      </c>
      <c r="B215" s="60" t="s">
        <v>164</v>
      </c>
      <c r="C215" s="61"/>
      <c r="D215" s="61"/>
      <c r="E215" s="62"/>
      <c r="F215" s="64">
        <v>1</v>
      </c>
      <c r="G215" s="4"/>
      <c r="H215" s="4"/>
    </row>
    <row r="216" spans="1:8" ht="16.5" thickBot="1" x14ac:dyDescent="0.3">
      <c r="A216" s="68" t="s">
        <v>522</v>
      </c>
      <c r="B216" s="83" t="s">
        <v>49</v>
      </c>
      <c r="C216" s="84"/>
      <c r="D216" s="84"/>
      <c r="E216" s="85"/>
      <c r="F216" s="58">
        <f>SUM(F217:F238)</f>
        <v>22</v>
      </c>
      <c r="G216" s="197">
        <f>SUM(G217:G238)</f>
        <v>0</v>
      </c>
      <c r="H216" s="197"/>
    </row>
    <row r="217" spans="1:8" x14ac:dyDescent="0.25">
      <c r="A217" s="59" t="s">
        <v>522</v>
      </c>
      <c r="B217" s="65" t="s">
        <v>523</v>
      </c>
      <c r="C217" s="66"/>
      <c r="D217" s="66"/>
      <c r="E217" s="67"/>
      <c r="F217" s="64">
        <v>1</v>
      </c>
      <c r="G217" s="4"/>
      <c r="H217" s="4"/>
    </row>
    <row r="218" spans="1:8" x14ac:dyDescent="0.25">
      <c r="A218" s="59" t="s">
        <v>165</v>
      </c>
      <c r="B218" s="65" t="s">
        <v>524</v>
      </c>
      <c r="C218" s="66"/>
      <c r="D218" s="66"/>
      <c r="E218" s="67"/>
      <c r="F218" s="64">
        <v>1</v>
      </c>
      <c r="G218" s="4"/>
      <c r="H218" s="4"/>
    </row>
    <row r="219" spans="1:8" ht="35.1" customHeight="1" x14ac:dyDescent="0.25">
      <c r="A219" s="59" t="s">
        <v>166</v>
      </c>
      <c r="B219" s="60" t="s">
        <v>50</v>
      </c>
      <c r="C219" s="61"/>
      <c r="D219" s="61"/>
      <c r="E219" s="62"/>
      <c r="F219" s="64">
        <v>1</v>
      </c>
      <c r="G219" s="4"/>
      <c r="H219" s="4"/>
    </row>
    <row r="220" spans="1:8" x14ac:dyDescent="0.25">
      <c r="A220" s="59" t="s">
        <v>167</v>
      </c>
      <c r="B220" s="60" t="s">
        <v>51</v>
      </c>
      <c r="C220" s="61"/>
      <c r="D220" s="61"/>
      <c r="E220" s="62"/>
      <c r="F220" s="64">
        <v>1</v>
      </c>
      <c r="G220" s="4"/>
      <c r="H220" s="4"/>
    </row>
    <row r="221" spans="1:8" x14ac:dyDescent="0.25">
      <c r="A221" s="59" t="s">
        <v>168</v>
      </c>
      <c r="B221" s="60" t="s">
        <v>169</v>
      </c>
      <c r="C221" s="61"/>
      <c r="D221" s="61"/>
      <c r="E221" s="62"/>
      <c r="F221" s="64">
        <v>1</v>
      </c>
      <c r="G221" s="4"/>
      <c r="H221" s="4"/>
    </row>
    <row r="222" spans="1:8" x14ac:dyDescent="0.25">
      <c r="A222" s="59" t="s">
        <v>170</v>
      </c>
      <c r="B222" s="60" t="s">
        <v>52</v>
      </c>
      <c r="C222" s="61"/>
      <c r="D222" s="61"/>
      <c r="E222" s="62"/>
      <c r="F222" s="64">
        <v>1</v>
      </c>
      <c r="G222" s="4"/>
      <c r="H222" s="4"/>
    </row>
    <row r="223" spans="1:8" ht="35.1" customHeight="1" x14ac:dyDescent="0.25">
      <c r="A223" s="59" t="s">
        <v>171</v>
      </c>
      <c r="B223" s="60" t="s">
        <v>53</v>
      </c>
      <c r="C223" s="61"/>
      <c r="D223" s="61"/>
      <c r="E223" s="62"/>
      <c r="F223" s="64">
        <v>1</v>
      </c>
      <c r="G223" s="4"/>
      <c r="H223" s="4"/>
    </row>
    <row r="224" spans="1:8" x14ac:dyDescent="0.25">
      <c r="A224" s="59" t="s">
        <v>172</v>
      </c>
      <c r="B224" s="65" t="s">
        <v>54</v>
      </c>
      <c r="C224" s="66"/>
      <c r="D224" s="66"/>
      <c r="E224" s="67"/>
      <c r="F224" s="64">
        <v>1</v>
      </c>
      <c r="G224" s="4"/>
      <c r="H224" s="4"/>
    </row>
    <row r="225" spans="1:8" x14ac:dyDescent="0.25">
      <c r="A225" s="59" t="s">
        <v>173</v>
      </c>
      <c r="B225" s="65" t="s">
        <v>174</v>
      </c>
      <c r="C225" s="66"/>
      <c r="D225" s="66"/>
      <c r="E225" s="67"/>
      <c r="F225" s="64">
        <v>1</v>
      </c>
      <c r="G225" s="4"/>
      <c r="H225" s="4"/>
    </row>
    <row r="226" spans="1:8" x14ac:dyDescent="0.25">
      <c r="A226" s="59" t="s">
        <v>175</v>
      </c>
      <c r="B226" s="65" t="s">
        <v>176</v>
      </c>
      <c r="C226" s="66"/>
      <c r="D226" s="66"/>
      <c r="E226" s="67"/>
      <c r="F226" s="64">
        <v>1</v>
      </c>
      <c r="G226" s="4"/>
      <c r="H226" s="4"/>
    </row>
    <row r="227" spans="1:8" x14ac:dyDescent="0.25">
      <c r="A227" s="59" t="s">
        <v>177</v>
      </c>
      <c r="B227" s="110" t="s">
        <v>178</v>
      </c>
      <c r="C227" s="111"/>
      <c r="D227" s="111"/>
      <c r="E227" s="112"/>
      <c r="F227" s="64">
        <v>1</v>
      </c>
      <c r="G227" s="4"/>
      <c r="H227" s="4"/>
    </row>
    <row r="228" spans="1:8" ht="39.950000000000003" customHeight="1" x14ac:dyDescent="0.25">
      <c r="A228" s="59" t="s">
        <v>179</v>
      </c>
      <c r="B228" s="65" t="s">
        <v>180</v>
      </c>
      <c r="C228" s="66"/>
      <c r="D228" s="66"/>
      <c r="E228" s="67"/>
      <c r="F228" s="64">
        <v>1</v>
      </c>
      <c r="G228" s="4"/>
      <c r="H228" s="4"/>
    </row>
    <row r="229" spans="1:8" ht="23.25" customHeight="1" x14ac:dyDescent="0.25">
      <c r="A229" s="59" t="s">
        <v>181</v>
      </c>
      <c r="B229" s="65" t="s">
        <v>55</v>
      </c>
      <c r="C229" s="66"/>
      <c r="D229" s="66"/>
      <c r="E229" s="67"/>
      <c r="F229" s="64">
        <v>1</v>
      </c>
      <c r="G229" s="4"/>
      <c r="H229" s="4"/>
    </row>
    <row r="230" spans="1:8" ht="28.5" customHeight="1" x14ac:dyDescent="0.25">
      <c r="A230" s="59" t="s">
        <v>182</v>
      </c>
      <c r="B230" s="65" t="s">
        <v>56</v>
      </c>
      <c r="C230" s="66"/>
      <c r="D230" s="66"/>
      <c r="E230" s="67"/>
      <c r="F230" s="64">
        <v>1</v>
      </c>
      <c r="G230" s="4"/>
      <c r="H230" s="4"/>
    </row>
    <row r="231" spans="1:8" x14ac:dyDescent="0.25">
      <c r="A231" s="59" t="s">
        <v>183</v>
      </c>
      <c r="B231" s="65" t="s">
        <v>57</v>
      </c>
      <c r="C231" s="66"/>
      <c r="D231" s="66"/>
      <c r="E231" s="67"/>
      <c r="F231" s="64">
        <v>1</v>
      </c>
      <c r="G231" s="4"/>
      <c r="H231" s="4"/>
    </row>
    <row r="232" spans="1:8" x14ac:dyDescent="0.25">
      <c r="A232" s="59" t="s">
        <v>184</v>
      </c>
      <c r="B232" s="65" t="s">
        <v>185</v>
      </c>
      <c r="C232" s="66"/>
      <c r="D232" s="66"/>
      <c r="E232" s="67"/>
      <c r="F232" s="64">
        <v>1</v>
      </c>
      <c r="G232" s="4"/>
      <c r="H232" s="4"/>
    </row>
    <row r="233" spans="1:8" x14ac:dyDescent="0.25">
      <c r="A233" s="59" t="s">
        <v>186</v>
      </c>
      <c r="B233" s="60" t="s">
        <v>58</v>
      </c>
      <c r="C233" s="61"/>
      <c r="D233" s="61"/>
      <c r="E233" s="62"/>
      <c r="F233" s="64">
        <v>1</v>
      </c>
      <c r="G233" s="4"/>
      <c r="H233" s="4"/>
    </row>
    <row r="234" spans="1:8" ht="60.95" customHeight="1" x14ac:dyDescent="0.25">
      <c r="A234" s="59" t="s">
        <v>525</v>
      </c>
      <c r="B234" s="110" t="s">
        <v>650</v>
      </c>
      <c r="C234" s="111"/>
      <c r="D234" s="111"/>
      <c r="E234" s="112"/>
      <c r="F234" s="64">
        <v>1</v>
      </c>
      <c r="G234" s="4"/>
      <c r="H234" s="4"/>
    </row>
    <row r="235" spans="1:8" x14ac:dyDescent="0.25">
      <c r="A235" s="59" t="s">
        <v>187</v>
      </c>
      <c r="B235" s="60" t="s">
        <v>59</v>
      </c>
      <c r="C235" s="61"/>
      <c r="D235" s="61"/>
      <c r="E235" s="62"/>
      <c r="F235" s="64">
        <v>1</v>
      </c>
      <c r="G235" s="4"/>
      <c r="H235" s="4"/>
    </row>
    <row r="236" spans="1:8" x14ac:dyDescent="0.25">
      <c r="A236" s="59" t="s">
        <v>188</v>
      </c>
      <c r="B236" s="60" t="s">
        <v>60</v>
      </c>
      <c r="C236" s="61"/>
      <c r="D236" s="61"/>
      <c r="E236" s="62"/>
      <c r="F236" s="64">
        <v>1</v>
      </c>
      <c r="G236" s="4"/>
      <c r="H236" s="4"/>
    </row>
    <row r="237" spans="1:8" ht="24" customHeight="1" x14ac:dyDescent="0.25">
      <c r="A237" s="59" t="s">
        <v>189</v>
      </c>
      <c r="B237" s="60" t="s">
        <v>61</v>
      </c>
      <c r="C237" s="61"/>
      <c r="D237" s="61"/>
      <c r="E237" s="62"/>
      <c r="F237" s="64">
        <v>1</v>
      </c>
      <c r="G237" s="4"/>
      <c r="H237" s="4"/>
    </row>
    <row r="238" spans="1:8" ht="53.1" customHeight="1" thickBot="1" x14ac:dyDescent="0.3">
      <c r="A238" s="59" t="s">
        <v>190</v>
      </c>
      <c r="B238" s="60" t="s">
        <v>526</v>
      </c>
      <c r="C238" s="61"/>
      <c r="D238" s="61"/>
      <c r="E238" s="62"/>
      <c r="F238" s="64">
        <v>1</v>
      </c>
      <c r="G238" s="4"/>
      <c r="H238" s="4"/>
    </row>
    <row r="239" spans="1:8" ht="17.100000000000001" customHeight="1" thickBot="1" x14ac:dyDescent="0.3">
      <c r="A239" s="68" t="s">
        <v>527</v>
      </c>
      <c r="B239" s="83" t="s">
        <v>191</v>
      </c>
      <c r="C239" s="84"/>
      <c r="D239" s="84"/>
      <c r="E239" s="85"/>
      <c r="F239" s="58">
        <f>SUM(F240:F251)</f>
        <v>12</v>
      </c>
      <c r="G239" s="197">
        <f>SUM(G240:G251)</f>
        <v>0</v>
      </c>
      <c r="H239" s="197"/>
    </row>
    <row r="240" spans="1:8" x14ac:dyDescent="0.25">
      <c r="A240" s="59" t="s">
        <v>528</v>
      </c>
      <c r="B240" s="65" t="s">
        <v>529</v>
      </c>
      <c r="C240" s="66"/>
      <c r="D240" s="66"/>
      <c r="E240" s="67"/>
      <c r="F240" s="64">
        <v>1</v>
      </c>
      <c r="G240" s="4"/>
      <c r="H240" s="4"/>
    </row>
    <row r="241" spans="1:8" ht="35.1" customHeight="1" x14ac:dyDescent="0.25">
      <c r="A241" s="59" t="s">
        <v>530</v>
      </c>
      <c r="B241" s="65" t="s">
        <v>192</v>
      </c>
      <c r="C241" s="66"/>
      <c r="D241" s="66"/>
      <c r="E241" s="67"/>
      <c r="F241" s="64">
        <v>1</v>
      </c>
      <c r="G241" s="4"/>
      <c r="H241" s="4"/>
    </row>
    <row r="242" spans="1:8" x14ac:dyDescent="0.25">
      <c r="A242" s="59" t="s">
        <v>531</v>
      </c>
      <c r="B242" s="60" t="s">
        <v>193</v>
      </c>
      <c r="C242" s="61"/>
      <c r="D242" s="61"/>
      <c r="E242" s="62"/>
      <c r="F242" s="64">
        <v>1</v>
      </c>
      <c r="G242" s="4"/>
      <c r="H242" s="4"/>
    </row>
    <row r="243" spans="1:8" x14ac:dyDescent="0.25">
      <c r="A243" s="59" t="s">
        <v>532</v>
      </c>
      <c r="B243" s="60" t="s">
        <v>533</v>
      </c>
      <c r="C243" s="61"/>
      <c r="D243" s="61"/>
      <c r="E243" s="62"/>
      <c r="F243" s="64">
        <v>1</v>
      </c>
      <c r="G243" s="4"/>
      <c r="H243" s="4"/>
    </row>
    <row r="244" spans="1:8" ht="35.1" customHeight="1" x14ac:dyDescent="0.25">
      <c r="A244" s="59" t="s">
        <v>534</v>
      </c>
      <c r="B244" s="60" t="s">
        <v>194</v>
      </c>
      <c r="C244" s="61"/>
      <c r="D244" s="61"/>
      <c r="E244" s="62"/>
      <c r="F244" s="64">
        <v>1</v>
      </c>
      <c r="G244" s="4"/>
      <c r="H244" s="4"/>
    </row>
    <row r="245" spans="1:8" x14ac:dyDescent="0.25">
      <c r="A245" s="59" t="s">
        <v>535</v>
      </c>
      <c r="B245" s="60" t="s">
        <v>195</v>
      </c>
      <c r="C245" s="61"/>
      <c r="D245" s="61"/>
      <c r="E245" s="62"/>
      <c r="F245" s="64">
        <v>1</v>
      </c>
      <c r="G245" s="4"/>
      <c r="H245" s="4"/>
    </row>
    <row r="246" spans="1:8" ht="35.1" customHeight="1" x14ac:dyDescent="0.25">
      <c r="A246" s="59" t="s">
        <v>536</v>
      </c>
      <c r="B246" s="60" t="s">
        <v>196</v>
      </c>
      <c r="C246" s="61"/>
      <c r="D246" s="61"/>
      <c r="E246" s="62"/>
      <c r="F246" s="64">
        <v>1</v>
      </c>
      <c r="G246" s="4"/>
      <c r="H246" s="4"/>
    </row>
    <row r="247" spans="1:8" ht="35.1" customHeight="1" x14ac:dyDescent="0.25">
      <c r="A247" s="59" t="s">
        <v>537</v>
      </c>
      <c r="B247" s="60" t="s">
        <v>538</v>
      </c>
      <c r="C247" s="61"/>
      <c r="D247" s="61"/>
      <c r="E247" s="62"/>
      <c r="F247" s="64">
        <v>1</v>
      </c>
      <c r="G247" s="4"/>
      <c r="H247" s="4"/>
    </row>
    <row r="248" spans="1:8" x14ac:dyDescent="0.25">
      <c r="A248" s="59" t="s">
        <v>539</v>
      </c>
      <c r="B248" s="60" t="s">
        <v>48</v>
      </c>
      <c r="C248" s="61"/>
      <c r="D248" s="61"/>
      <c r="E248" s="62"/>
      <c r="F248" s="64">
        <v>1</v>
      </c>
      <c r="G248" s="4"/>
      <c r="H248" s="4"/>
    </row>
    <row r="249" spans="1:8" x14ac:dyDescent="0.25">
      <c r="A249" s="59" t="s">
        <v>540</v>
      </c>
      <c r="B249" s="60" t="s">
        <v>541</v>
      </c>
      <c r="C249" s="61"/>
      <c r="D249" s="61"/>
      <c r="E249" s="62"/>
      <c r="F249" s="64">
        <v>1</v>
      </c>
      <c r="G249" s="4"/>
      <c r="H249" s="4"/>
    </row>
    <row r="250" spans="1:8" x14ac:dyDescent="0.25">
      <c r="A250" s="59" t="s">
        <v>542</v>
      </c>
      <c r="B250" s="60" t="s">
        <v>543</v>
      </c>
      <c r="C250" s="61"/>
      <c r="D250" s="61"/>
      <c r="E250" s="62"/>
      <c r="F250" s="64">
        <v>1</v>
      </c>
      <c r="G250" s="4"/>
      <c r="H250" s="4"/>
    </row>
    <row r="251" spans="1:8" ht="15.75" thickBot="1" x14ac:dyDescent="0.3">
      <c r="A251" s="59" t="s">
        <v>544</v>
      </c>
      <c r="B251" s="65" t="s">
        <v>545</v>
      </c>
      <c r="C251" s="66"/>
      <c r="D251" s="66"/>
      <c r="E251" s="67"/>
      <c r="F251" s="64">
        <v>1</v>
      </c>
      <c r="G251" s="4"/>
      <c r="H251" s="4"/>
    </row>
    <row r="252" spans="1:8" ht="16.5" thickBot="1" x14ac:dyDescent="0.3">
      <c r="A252" s="68" t="s">
        <v>546</v>
      </c>
      <c r="B252" s="83" t="s">
        <v>197</v>
      </c>
      <c r="C252" s="84"/>
      <c r="D252" s="84"/>
      <c r="E252" s="85"/>
      <c r="F252" s="58">
        <f>SUM(F253:F260)</f>
        <v>8</v>
      </c>
      <c r="G252" s="197">
        <f>SUM(G253:G260)</f>
        <v>0</v>
      </c>
      <c r="H252" s="197"/>
    </row>
    <row r="253" spans="1:8" x14ac:dyDescent="0.25">
      <c r="A253" s="59" t="s">
        <v>547</v>
      </c>
      <c r="B253" s="65" t="s">
        <v>198</v>
      </c>
      <c r="C253" s="66"/>
      <c r="D253" s="66"/>
      <c r="E253" s="67"/>
      <c r="F253" s="64">
        <v>1</v>
      </c>
      <c r="G253" s="4"/>
      <c r="H253" s="4"/>
    </row>
    <row r="254" spans="1:8" x14ac:dyDescent="0.25">
      <c r="A254" s="59" t="s">
        <v>548</v>
      </c>
      <c r="B254" s="60" t="s">
        <v>199</v>
      </c>
      <c r="C254" s="61"/>
      <c r="D254" s="61"/>
      <c r="E254" s="62"/>
      <c r="F254" s="64">
        <v>1</v>
      </c>
      <c r="G254" s="4"/>
      <c r="H254" s="4"/>
    </row>
    <row r="255" spans="1:8" x14ac:dyDescent="0.25">
      <c r="A255" s="59" t="s">
        <v>549</v>
      </c>
      <c r="B255" s="60" t="s">
        <v>200</v>
      </c>
      <c r="C255" s="61"/>
      <c r="D255" s="61"/>
      <c r="E255" s="62"/>
      <c r="F255" s="64">
        <v>1</v>
      </c>
      <c r="G255" s="4"/>
      <c r="H255" s="4"/>
    </row>
    <row r="256" spans="1:8" x14ac:dyDescent="0.25">
      <c r="A256" s="59" t="s">
        <v>550</v>
      </c>
      <c r="B256" s="60" t="s">
        <v>201</v>
      </c>
      <c r="C256" s="61"/>
      <c r="D256" s="61"/>
      <c r="E256" s="62"/>
      <c r="F256" s="64">
        <v>1</v>
      </c>
      <c r="G256" s="4"/>
      <c r="H256" s="4"/>
    </row>
    <row r="257" spans="1:8" x14ac:dyDescent="0.25">
      <c r="A257" s="59" t="s">
        <v>551</v>
      </c>
      <c r="B257" s="60" t="s">
        <v>202</v>
      </c>
      <c r="C257" s="61"/>
      <c r="D257" s="61"/>
      <c r="E257" s="62"/>
      <c r="F257" s="64">
        <v>1</v>
      </c>
      <c r="G257" s="4"/>
      <c r="H257" s="4"/>
    </row>
    <row r="258" spans="1:8" ht="35.1" customHeight="1" x14ac:dyDescent="0.25">
      <c r="A258" s="59" t="s">
        <v>552</v>
      </c>
      <c r="B258" s="60" t="s">
        <v>203</v>
      </c>
      <c r="C258" s="61"/>
      <c r="D258" s="61"/>
      <c r="E258" s="62"/>
      <c r="F258" s="64">
        <v>1</v>
      </c>
      <c r="G258" s="4"/>
      <c r="H258" s="4"/>
    </row>
    <row r="259" spans="1:8" ht="35.1" customHeight="1" x14ac:dyDescent="0.25">
      <c r="A259" s="59" t="s">
        <v>553</v>
      </c>
      <c r="B259" s="60" t="s">
        <v>204</v>
      </c>
      <c r="C259" s="61"/>
      <c r="D259" s="61"/>
      <c r="E259" s="62"/>
      <c r="F259" s="64">
        <v>1</v>
      </c>
      <c r="G259" s="4"/>
      <c r="H259" s="4"/>
    </row>
    <row r="260" spans="1:8" ht="15.75" thickBot="1" x14ac:dyDescent="0.3">
      <c r="A260" s="59" t="s">
        <v>554</v>
      </c>
      <c r="B260" s="60" t="s">
        <v>555</v>
      </c>
      <c r="C260" s="61"/>
      <c r="D260" s="61"/>
      <c r="E260" s="62"/>
      <c r="F260" s="64">
        <v>1</v>
      </c>
      <c r="G260" s="4"/>
      <c r="H260" s="4"/>
    </row>
    <row r="261" spans="1:8" ht="16.5" thickBot="1" x14ac:dyDescent="0.3">
      <c r="A261" s="68" t="s">
        <v>556</v>
      </c>
      <c r="B261" s="83" t="s">
        <v>205</v>
      </c>
      <c r="C261" s="84"/>
      <c r="D261" s="84"/>
      <c r="E261" s="85"/>
      <c r="F261" s="58">
        <f>SUM(F262:F274)</f>
        <v>13</v>
      </c>
      <c r="G261" s="197">
        <f>SUM(G262:G274)</f>
        <v>0</v>
      </c>
      <c r="H261" s="197"/>
    </row>
    <row r="262" spans="1:8" ht="35.1" customHeight="1" x14ac:dyDescent="0.25">
      <c r="A262" s="59" t="s">
        <v>557</v>
      </c>
      <c r="B262" s="60" t="s">
        <v>558</v>
      </c>
      <c r="C262" s="61"/>
      <c r="D262" s="61"/>
      <c r="E262" s="62"/>
      <c r="F262" s="64">
        <v>1</v>
      </c>
      <c r="G262" s="4"/>
      <c r="H262" s="4"/>
    </row>
    <row r="263" spans="1:8" ht="48.95" customHeight="1" x14ac:dyDescent="0.25">
      <c r="A263" s="59" t="s">
        <v>559</v>
      </c>
      <c r="B263" s="60" t="s">
        <v>560</v>
      </c>
      <c r="C263" s="61"/>
      <c r="D263" s="61"/>
      <c r="E263" s="62"/>
      <c r="F263" s="64">
        <v>1</v>
      </c>
      <c r="G263" s="4"/>
      <c r="H263" s="4"/>
    </row>
    <row r="264" spans="1:8" ht="35.1" customHeight="1" x14ac:dyDescent="0.25">
      <c r="A264" s="59" t="s">
        <v>561</v>
      </c>
      <c r="B264" s="60" t="s">
        <v>206</v>
      </c>
      <c r="C264" s="116"/>
      <c r="D264" s="116"/>
      <c r="E264" s="117"/>
      <c r="F264" s="64">
        <v>1</v>
      </c>
      <c r="G264" s="4"/>
      <c r="H264" s="4"/>
    </row>
    <row r="265" spans="1:8" ht="54.95" customHeight="1" x14ac:dyDescent="0.25">
      <c r="A265" s="59" t="s">
        <v>562</v>
      </c>
      <c r="B265" s="65" t="s">
        <v>563</v>
      </c>
      <c r="C265" s="66"/>
      <c r="D265" s="66"/>
      <c r="E265" s="67"/>
      <c r="F265" s="64">
        <v>1</v>
      </c>
      <c r="G265" s="4"/>
      <c r="H265" s="4"/>
    </row>
    <row r="266" spans="1:8" x14ac:dyDescent="0.25">
      <c r="A266" s="59" t="s">
        <v>564</v>
      </c>
      <c r="B266" s="60" t="s">
        <v>565</v>
      </c>
      <c r="C266" s="61"/>
      <c r="D266" s="61"/>
      <c r="E266" s="62"/>
      <c r="F266" s="64">
        <v>1</v>
      </c>
      <c r="G266" s="4"/>
      <c r="H266" s="4"/>
    </row>
    <row r="267" spans="1:8" x14ac:dyDescent="0.25">
      <c r="A267" s="59" t="s">
        <v>566</v>
      </c>
      <c r="B267" s="60" t="s">
        <v>207</v>
      </c>
      <c r="C267" s="61"/>
      <c r="D267" s="61"/>
      <c r="E267" s="62"/>
      <c r="F267" s="64">
        <v>1</v>
      </c>
      <c r="G267" s="4"/>
      <c r="H267" s="4"/>
    </row>
    <row r="268" spans="1:8" x14ac:dyDescent="0.25">
      <c r="A268" s="59" t="s">
        <v>567</v>
      </c>
      <c r="B268" s="60" t="s">
        <v>208</v>
      </c>
      <c r="C268" s="61"/>
      <c r="D268" s="61"/>
      <c r="E268" s="62"/>
      <c r="F268" s="64">
        <v>1</v>
      </c>
      <c r="G268" s="4"/>
      <c r="H268" s="4"/>
    </row>
    <row r="269" spans="1:8" ht="59.1" customHeight="1" x14ac:dyDescent="0.25">
      <c r="A269" s="59" t="s">
        <v>568</v>
      </c>
      <c r="B269" s="60" t="s">
        <v>209</v>
      </c>
      <c r="C269" s="61"/>
      <c r="D269" s="61"/>
      <c r="E269" s="62"/>
      <c r="F269" s="64">
        <v>1</v>
      </c>
      <c r="G269" s="4"/>
      <c r="H269" s="4"/>
    </row>
    <row r="270" spans="1:8" x14ac:dyDescent="0.25">
      <c r="A270" s="118" t="s">
        <v>569</v>
      </c>
      <c r="B270" s="60" t="s">
        <v>210</v>
      </c>
      <c r="C270" s="61"/>
      <c r="D270" s="61"/>
      <c r="E270" s="62"/>
      <c r="F270" s="64">
        <v>1</v>
      </c>
      <c r="G270" s="4"/>
      <c r="H270" s="4"/>
    </row>
    <row r="271" spans="1:8" ht="35.1" customHeight="1" x14ac:dyDescent="0.25">
      <c r="A271" s="59" t="s">
        <v>570</v>
      </c>
      <c r="B271" s="65" t="s">
        <v>211</v>
      </c>
      <c r="C271" s="66"/>
      <c r="D271" s="66"/>
      <c r="E271" s="67"/>
      <c r="F271" s="64">
        <v>1</v>
      </c>
      <c r="G271" s="4"/>
      <c r="H271" s="4"/>
    </row>
    <row r="272" spans="1:8" ht="35.1" customHeight="1" x14ac:dyDescent="0.25">
      <c r="A272" s="59" t="s">
        <v>571</v>
      </c>
      <c r="B272" s="60" t="s">
        <v>572</v>
      </c>
      <c r="C272" s="61"/>
      <c r="D272" s="61"/>
      <c r="E272" s="62"/>
      <c r="F272" s="64">
        <v>1</v>
      </c>
      <c r="G272" s="4"/>
      <c r="H272" s="4"/>
    </row>
    <row r="273" spans="1:8" ht="35.1" customHeight="1" x14ac:dyDescent="0.25">
      <c r="A273" s="59" t="s">
        <v>573</v>
      </c>
      <c r="B273" s="60" t="s">
        <v>212</v>
      </c>
      <c r="C273" s="61"/>
      <c r="D273" s="61"/>
      <c r="E273" s="62"/>
      <c r="F273" s="64">
        <v>1</v>
      </c>
      <c r="G273" s="4"/>
      <c r="H273" s="4"/>
    </row>
    <row r="274" spans="1:8" ht="35.1" customHeight="1" thickBot="1" x14ac:dyDescent="0.3">
      <c r="A274" s="59" t="s">
        <v>574</v>
      </c>
      <c r="B274" s="60" t="s">
        <v>575</v>
      </c>
      <c r="C274" s="61"/>
      <c r="D274" s="61"/>
      <c r="E274" s="62"/>
      <c r="F274" s="64">
        <v>1</v>
      </c>
      <c r="G274" s="4"/>
      <c r="H274" s="4"/>
    </row>
    <row r="275" spans="1:8" ht="18.75" thickBot="1" x14ac:dyDescent="0.3">
      <c r="A275" s="44" t="s">
        <v>576</v>
      </c>
      <c r="B275" s="45" t="s">
        <v>65</v>
      </c>
      <c r="C275" s="46"/>
      <c r="D275" s="46"/>
      <c r="E275" s="47"/>
      <c r="F275" s="119">
        <f>SUM(F276:F286)</f>
        <v>11</v>
      </c>
      <c r="G275" s="200">
        <f>SUM(G276:G286)</f>
        <v>0</v>
      </c>
      <c r="H275" s="200"/>
    </row>
    <row r="276" spans="1:8" ht="50.1" customHeight="1" x14ac:dyDescent="0.25">
      <c r="A276" s="118" t="s">
        <v>576</v>
      </c>
      <c r="B276" s="60" t="s">
        <v>66</v>
      </c>
      <c r="C276" s="61"/>
      <c r="D276" s="61"/>
      <c r="E276" s="62"/>
      <c r="F276" s="64">
        <v>1</v>
      </c>
      <c r="G276" s="8"/>
      <c r="H276" s="8"/>
    </row>
    <row r="277" spans="1:8" ht="63" customHeight="1" x14ac:dyDescent="0.25">
      <c r="A277" s="118" t="s">
        <v>577</v>
      </c>
      <c r="B277" s="60" t="s">
        <v>67</v>
      </c>
      <c r="C277" s="61"/>
      <c r="D277" s="61"/>
      <c r="E277" s="62"/>
      <c r="F277" s="64">
        <v>1</v>
      </c>
      <c r="G277" s="8"/>
      <c r="H277" s="8"/>
    </row>
    <row r="278" spans="1:8" ht="35.1" customHeight="1" x14ac:dyDescent="0.25">
      <c r="A278" s="118" t="s">
        <v>578</v>
      </c>
      <c r="B278" s="60" t="s">
        <v>579</v>
      </c>
      <c r="C278" s="61"/>
      <c r="D278" s="61"/>
      <c r="E278" s="62"/>
      <c r="F278" s="64">
        <v>1</v>
      </c>
      <c r="G278" s="8"/>
      <c r="H278" s="8"/>
    </row>
    <row r="279" spans="1:8" ht="35.1" customHeight="1" x14ac:dyDescent="0.25">
      <c r="A279" s="118" t="s">
        <v>580</v>
      </c>
      <c r="B279" s="60" t="s">
        <v>68</v>
      </c>
      <c r="C279" s="61"/>
      <c r="D279" s="61"/>
      <c r="E279" s="62"/>
      <c r="F279" s="64">
        <v>1</v>
      </c>
      <c r="G279" s="8"/>
      <c r="H279" s="8"/>
    </row>
    <row r="280" spans="1:8" ht="35.1" customHeight="1" x14ac:dyDescent="0.25">
      <c r="A280" s="118" t="s">
        <v>581</v>
      </c>
      <c r="B280" s="60" t="s">
        <v>582</v>
      </c>
      <c r="C280" s="61"/>
      <c r="D280" s="61"/>
      <c r="E280" s="62"/>
      <c r="F280" s="64">
        <v>1</v>
      </c>
      <c r="G280" s="8"/>
      <c r="H280" s="8"/>
    </row>
    <row r="281" spans="1:8" x14ac:dyDescent="0.25">
      <c r="A281" s="118" t="s">
        <v>583</v>
      </c>
      <c r="B281" s="60" t="s">
        <v>69</v>
      </c>
      <c r="C281" s="61"/>
      <c r="D281" s="61"/>
      <c r="E281" s="62"/>
      <c r="F281" s="64">
        <v>1</v>
      </c>
      <c r="G281" s="8"/>
      <c r="H281" s="8"/>
    </row>
    <row r="282" spans="1:8" x14ac:dyDescent="0.25">
      <c r="A282" s="118" t="s">
        <v>584</v>
      </c>
      <c r="B282" s="60" t="s">
        <v>70</v>
      </c>
      <c r="C282" s="61"/>
      <c r="D282" s="61"/>
      <c r="E282" s="62"/>
      <c r="F282" s="64">
        <v>1</v>
      </c>
      <c r="G282" s="8"/>
      <c r="H282" s="8"/>
    </row>
    <row r="283" spans="1:8" x14ac:dyDescent="0.25">
      <c r="A283" s="118" t="s">
        <v>585</v>
      </c>
      <c r="B283" s="60" t="s">
        <v>213</v>
      </c>
      <c r="C283" s="61"/>
      <c r="D283" s="61"/>
      <c r="E283" s="62"/>
      <c r="F283" s="64">
        <v>1</v>
      </c>
      <c r="G283" s="8"/>
      <c r="H283" s="8"/>
    </row>
    <row r="284" spans="1:8" ht="54.95" customHeight="1" x14ac:dyDescent="0.25">
      <c r="A284" s="118" t="s">
        <v>586</v>
      </c>
      <c r="B284" s="60" t="s">
        <v>71</v>
      </c>
      <c r="C284" s="61"/>
      <c r="D284" s="61"/>
      <c r="E284" s="62"/>
      <c r="F284" s="64">
        <v>1</v>
      </c>
      <c r="G284" s="8"/>
      <c r="H284" s="8"/>
    </row>
    <row r="285" spans="1:8" ht="81.75" customHeight="1" x14ac:dyDescent="0.25">
      <c r="A285" s="118" t="s">
        <v>587</v>
      </c>
      <c r="B285" s="60" t="s">
        <v>72</v>
      </c>
      <c r="C285" s="61"/>
      <c r="D285" s="61"/>
      <c r="E285" s="62"/>
      <c r="F285" s="64">
        <v>1</v>
      </c>
      <c r="G285" s="8"/>
      <c r="H285" s="8"/>
    </row>
    <row r="286" spans="1:8" ht="81" customHeight="1" thickBot="1" x14ac:dyDescent="0.3">
      <c r="A286" s="118" t="s">
        <v>588</v>
      </c>
      <c r="B286" s="60" t="s">
        <v>73</v>
      </c>
      <c r="C286" s="61"/>
      <c r="D286" s="61"/>
      <c r="E286" s="62"/>
      <c r="F286" s="64">
        <v>1</v>
      </c>
      <c r="G286" s="8"/>
      <c r="H286" s="8"/>
    </row>
    <row r="287" spans="1:8" ht="18.75" thickBot="1" x14ac:dyDescent="0.3">
      <c r="A287" s="120" t="s">
        <v>589</v>
      </c>
      <c r="B287" s="45" t="s">
        <v>62</v>
      </c>
      <c r="C287" s="46"/>
      <c r="D287" s="46"/>
      <c r="E287" s="47"/>
      <c r="F287" s="119">
        <f>SUM(F288:F292)</f>
        <v>5</v>
      </c>
      <c r="G287" s="200">
        <f>SUM(G288:G292)</f>
        <v>0</v>
      </c>
      <c r="H287" s="200"/>
    </row>
    <row r="288" spans="1:8" ht="65.099999999999994" customHeight="1" thickBot="1" x14ac:dyDescent="0.3">
      <c r="A288" s="118" t="s">
        <v>590</v>
      </c>
      <c r="B288" s="121" t="s">
        <v>214</v>
      </c>
      <c r="C288" s="122"/>
      <c r="D288" s="122"/>
      <c r="E288" s="123"/>
      <c r="F288" s="64">
        <v>1</v>
      </c>
      <c r="G288" s="3"/>
      <c r="H288" s="3"/>
    </row>
    <row r="289" spans="1:8" ht="63" customHeight="1" thickBot="1" x14ac:dyDescent="0.3">
      <c r="A289" s="118" t="s">
        <v>591</v>
      </c>
      <c r="B289" s="60" t="s">
        <v>215</v>
      </c>
      <c r="C289" s="61"/>
      <c r="D289" s="61"/>
      <c r="E289" s="62"/>
      <c r="F289" s="64">
        <v>1</v>
      </c>
      <c r="G289" s="3"/>
      <c r="H289" s="3"/>
    </row>
    <row r="290" spans="1:8" ht="117" customHeight="1" thickBot="1" x14ac:dyDescent="0.3">
      <c r="A290" s="118" t="s">
        <v>592</v>
      </c>
      <c r="B290" s="66" t="s">
        <v>216</v>
      </c>
      <c r="C290" s="66"/>
      <c r="D290" s="66"/>
      <c r="E290" s="67"/>
      <c r="F290" s="64">
        <v>1</v>
      </c>
      <c r="G290" s="3"/>
      <c r="H290" s="3"/>
    </row>
    <row r="291" spans="1:8" ht="35.1" customHeight="1" thickBot="1" x14ac:dyDescent="0.3">
      <c r="A291" s="118" t="s">
        <v>593</v>
      </c>
      <c r="B291" s="60" t="s">
        <v>63</v>
      </c>
      <c r="C291" s="61"/>
      <c r="D291" s="61"/>
      <c r="E291" s="62"/>
      <c r="F291" s="64">
        <v>1</v>
      </c>
      <c r="G291" s="3"/>
      <c r="H291" s="3"/>
    </row>
    <row r="292" spans="1:8" ht="35.1" customHeight="1" thickBot="1" x14ac:dyDescent="0.3">
      <c r="A292" s="118" t="s">
        <v>594</v>
      </c>
      <c r="B292" s="124" t="s">
        <v>64</v>
      </c>
      <c r="C292" s="125"/>
      <c r="D292" s="125"/>
      <c r="E292" s="126"/>
      <c r="F292" s="64">
        <v>1</v>
      </c>
      <c r="G292" s="3"/>
      <c r="H292" s="3"/>
    </row>
    <row r="293" spans="1:8" ht="18.75" thickBot="1" x14ac:dyDescent="0.3">
      <c r="A293" s="127"/>
      <c r="B293" s="128" t="s">
        <v>217</v>
      </c>
      <c r="C293" s="129"/>
      <c r="D293" s="129"/>
      <c r="E293" s="130"/>
      <c r="F293" s="131">
        <f>SUM(F294:F324)</f>
        <v>29</v>
      </c>
      <c r="G293" s="201">
        <f>SUM(G294:G324)</f>
        <v>0</v>
      </c>
      <c r="H293" s="201"/>
    </row>
    <row r="294" spans="1:8" x14ac:dyDescent="0.25">
      <c r="A294" s="132" t="s">
        <v>595</v>
      </c>
      <c r="B294" s="133" t="s">
        <v>596</v>
      </c>
      <c r="C294" s="134"/>
      <c r="D294" s="134"/>
      <c r="E294" s="135"/>
      <c r="F294" s="87"/>
      <c r="G294" s="198"/>
      <c r="H294" s="198"/>
    </row>
    <row r="295" spans="1:8" ht="35.1" customHeight="1" x14ac:dyDescent="0.25">
      <c r="A295" s="136" t="s">
        <v>597</v>
      </c>
      <c r="B295" s="60" t="s">
        <v>218</v>
      </c>
      <c r="C295" s="61"/>
      <c r="D295" s="61"/>
      <c r="E295" s="74"/>
      <c r="F295" s="73">
        <v>1</v>
      </c>
      <c r="G295" s="4"/>
      <c r="H295" s="4"/>
    </row>
    <row r="296" spans="1:8" ht="35.1" customHeight="1" x14ac:dyDescent="0.25">
      <c r="A296" s="59" t="s">
        <v>598</v>
      </c>
      <c r="B296" s="60" t="s">
        <v>219</v>
      </c>
      <c r="C296" s="61"/>
      <c r="D296" s="61"/>
      <c r="E296" s="74"/>
      <c r="F296" s="73">
        <v>1</v>
      </c>
      <c r="G296" s="4"/>
      <c r="H296" s="4"/>
    </row>
    <row r="297" spans="1:8" ht="29.1" customHeight="1" x14ac:dyDescent="0.25">
      <c r="A297" s="59" t="s">
        <v>599</v>
      </c>
      <c r="B297" s="60" t="s">
        <v>220</v>
      </c>
      <c r="C297" s="61"/>
      <c r="D297" s="61"/>
      <c r="E297" s="74"/>
      <c r="F297" s="73">
        <v>1</v>
      </c>
      <c r="G297" s="4"/>
      <c r="H297" s="4"/>
    </row>
    <row r="298" spans="1:8" x14ac:dyDescent="0.25">
      <c r="A298" s="59" t="s">
        <v>600</v>
      </c>
      <c r="B298" s="60" t="s">
        <v>221</v>
      </c>
      <c r="C298" s="61"/>
      <c r="D298" s="61"/>
      <c r="E298" s="74"/>
      <c r="F298" s="73">
        <v>1</v>
      </c>
      <c r="G298" s="4"/>
      <c r="H298" s="4"/>
    </row>
    <row r="299" spans="1:8" ht="30.75" customHeight="1" x14ac:dyDescent="0.25">
      <c r="A299" s="59" t="s">
        <v>601</v>
      </c>
      <c r="B299" s="60" t="s">
        <v>222</v>
      </c>
      <c r="C299" s="61"/>
      <c r="D299" s="61"/>
      <c r="E299" s="74"/>
      <c r="F299" s="73">
        <v>1</v>
      </c>
      <c r="G299" s="4"/>
      <c r="H299" s="4"/>
    </row>
    <row r="300" spans="1:8" x14ac:dyDescent="0.25">
      <c r="A300" s="59" t="s">
        <v>602</v>
      </c>
      <c r="B300" s="60" t="s">
        <v>603</v>
      </c>
      <c r="C300" s="61"/>
      <c r="D300" s="61"/>
      <c r="E300" s="74"/>
      <c r="F300" s="73">
        <v>1</v>
      </c>
      <c r="G300" s="4"/>
      <c r="H300" s="4"/>
    </row>
    <row r="301" spans="1:8" ht="35.1" customHeight="1" x14ac:dyDescent="0.25">
      <c r="A301" s="59" t="s">
        <v>602</v>
      </c>
      <c r="B301" s="60" t="s">
        <v>223</v>
      </c>
      <c r="C301" s="61"/>
      <c r="D301" s="61"/>
      <c r="E301" s="74"/>
      <c r="F301" s="73">
        <v>1</v>
      </c>
      <c r="G301" s="4"/>
      <c r="H301" s="4"/>
    </row>
    <row r="302" spans="1:8" ht="35.1" customHeight="1" x14ac:dyDescent="0.25">
      <c r="A302" s="59" t="s">
        <v>604</v>
      </c>
      <c r="B302" s="60" t="s">
        <v>605</v>
      </c>
      <c r="C302" s="61"/>
      <c r="D302" s="61"/>
      <c r="E302" s="74"/>
      <c r="F302" s="73">
        <v>1</v>
      </c>
      <c r="G302" s="4"/>
      <c r="H302" s="4"/>
    </row>
    <row r="303" spans="1:8" ht="35.1" customHeight="1" x14ac:dyDescent="0.25">
      <c r="A303" s="59" t="s">
        <v>606</v>
      </c>
      <c r="B303" s="60" t="s">
        <v>607</v>
      </c>
      <c r="C303" s="61"/>
      <c r="D303" s="61"/>
      <c r="E303" s="74"/>
      <c r="F303" s="73">
        <v>1</v>
      </c>
      <c r="G303" s="4"/>
      <c r="H303" s="4"/>
    </row>
    <row r="304" spans="1:8" ht="35.1" customHeight="1" x14ac:dyDescent="0.25">
      <c r="A304" s="59" t="s">
        <v>608</v>
      </c>
      <c r="B304" s="60" t="s">
        <v>224</v>
      </c>
      <c r="C304" s="61"/>
      <c r="D304" s="61"/>
      <c r="E304" s="74"/>
      <c r="F304" s="73">
        <v>1</v>
      </c>
      <c r="G304" s="4"/>
      <c r="H304" s="4"/>
    </row>
    <row r="305" spans="1:8" x14ac:dyDescent="0.25">
      <c r="A305" s="59" t="s">
        <v>609</v>
      </c>
      <c r="B305" s="60" t="s">
        <v>610</v>
      </c>
      <c r="C305" s="61"/>
      <c r="D305" s="61"/>
      <c r="E305" s="74"/>
      <c r="F305" s="73">
        <v>1</v>
      </c>
      <c r="G305" s="4"/>
      <c r="H305" s="4"/>
    </row>
    <row r="306" spans="1:8" ht="39.75" customHeight="1" x14ac:dyDescent="0.25">
      <c r="A306" s="59" t="s">
        <v>611</v>
      </c>
      <c r="B306" s="60" t="s">
        <v>612</v>
      </c>
      <c r="C306" s="61"/>
      <c r="D306" s="61"/>
      <c r="E306" s="74"/>
      <c r="F306" s="73">
        <v>1</v>
      </c>
      <c r="G306" s="4"/>
      <c r="H306" s="4"/>
    </row>
    <row r="307" spans="1:8" ht="27.75" customHeight="1" x14ac:dyDescent="0.25">
      <c r="A307" s="59" t="s">
        <v>613</v>
      </c>
      <c r="B307" s="65" t="s">
        <v>614</v>
      </c>
      <c r="C307" s="66"/>
      <c r="D307" s="66"/>
      <c r="E307" s="67"/>
      <c r="F307" s="73">
        <v>1</v>
      </c>
      <c r="G307" s="4"/>
      <c r="H307" s="4"/>
    </row>
    <row r="308" spans="1:8" ht="33" customHeight="1" x14ac:dyDescent="0.25">
      <c r="A308" s="59" t="s">
        <v>615</v>
      </c>
      <c r="B308" s="137" t="s">
        <v>616</v>
      </c>
      <c r="C308" s="138"/>
      <c r="D308" s="138"/>
      <c r="E308" s="139"/>
      <c r="F308" s="73">
        <v>1</v>
      </c>
      <c r="G308" s="4"/>
      <c r="H308" s="4"/>
    </row>
    <row r="309" spans="1:8" ht="24.75" customHeight="1" x14ac:dyDescent="0.25">
      <c r="A309" s="59" t="s">
        <v>617</v>
      </c>
      <c r="B309" s="60" t="s">
        <v>225</v>
      </c>
      <c r="C309" s="61"/>
      <c r="D309" s="61"/>
      <c r="E309" s="74"/>
      <c r="F309" s="73">
        <v>1</v>
      </c>
      <c r="G309" s="4"/>
      <c r="H309" s="4"/>
    </row>
    <row r="310" spans="1:8" x14ac:dyDescent="0.25">
      <c r="A310" s="59" t="s">
        <v>618</v>
      </c>
      <c r="B310" s="60" t="s">
        <v>226</v>
      </c>
      <c r="C310" s="61"/>
      <c r="D310" s="61"/>
      <c r="E310" s="74"/>
      <c r="F310" s="73">
        <v>1</v>
      </c>
      <c r="G310" s="4"/>
      <c r="H310" s="4"/>
    </row>
    <row r="311" spans="1:8" ht="31.5" customHeight="1" x14ac:dyDescent="0.25">
      <c r="A311" s="59" t="s">
        <v>619</v>
      </c>
      <c r="B311" s="60" t="s">
        <v>651</v>
      </c>
      <c r="C311" s="61"/>
      <c r="D311" s="61"/>
      <c r="E311" s="74"/>
      <c r="F311" s="73">
        <v>1</v>
      </c>
      <c r="G311" s="4"/>
      <c r="H311" s="4"/>
    </row>
    <row r="312" spans="1:8" ht="32.25" customHeight="1" x14ac:dyDescent="0.25">
      <c r="A312" s="59" t="s">
        <v>620</v>
      </c>
      <c r="B312" s="60" t="s">
        <v>227</v>
      </c>
      <c r="C312" s="61"/>
      <c r="D312" s="61"/>
      <c r="E312" s="74"/>
      <c r="F312" s="73">
        <v>1</v>
      </c>
      <c r="G312" s="4"/>
      <c r="H312" s="4"/>
    </row>
    <row r="313" spans="1:8" ht="35.1" customHeight="1" x14ac:dyDescent="0.25">
      <c r="A313" s="59" t="s">
        <v>621</v>
      </c>
      <c r="B313" s="60" t="s">
        <v>228</v>
      </c>
      <c r="C313" s="61"/>
      <c r="D313" s="61"/>
      <c r="E313" s="74"/>
      <c r="F313" s="73">
        <v>1</v>
      </c>
      <c r="G313" s="4"/>
      <c r="H313" s="4"/>
    </row>
    <row r="314" spans="1:8" x14ac:dyDescent="0.25">
      <c r="A314" s="68" t="s">
        <v>622</v>
      </c>
      <c r="B314" s="69" t="s">
        <v>229</v>
      </c>
      <c r="C314" s="70"/>
      <c r="D314" s="70"/>
      <c r="E314" s="140"/>
      <c r="F314" s="92"/>
      <c r="G314" s="199"/>
      <c r="H314" s="199"/>
    </row>
    <row r="315" spans="1:8" ht="34.5" customHeight="1" x14ac:dyDescent="0.25">
      <c r="A315" s="59" t="s">
        <v>622</v>
      </c>
      <c r="B315" s="141" t="s">
        <v>230</v>
      </c>
      <c r="C315" s="142"/>
      <c r="D315" s="142"/>
      <c r="E315" s="143"/>
      <c r="F315" s="73">
        <v>1</v>
      </c>
      <c r="G315" s="4"/>
      <c r="H315" s="4"/>
    </row>
    <row r="316" spans="1:8" ht="50.1" customHeight="1" x14ac:dyDescent="0.25">
      <c r="A316" s="59" t="s">
        <v>623</v>
      </c>
      <c r="B316" s="77" t="s">
        <v>624</v>
      </c>
      <c r="C316" s="78"/>
      <c r="D316" s="78"/>
      <c r="E316" s="144"/>
      <c r="F316" s="73">
        <v>1</v>
      </c>
      <c r="G316" s="4"/>
      <c r="H316" s="4"/>
    </row>
    <row r="317" spans="1:8" x14ac:dyDescent="0.25">
      <c r="A317" s="59" t="s">
        <v>625</v>
      </c>
      <c r="B317" s="77" t="s">
        <v>231</v>
      </c>
      <c r="C317" s="78"/>
      <c r="D317" s="78"/>
      <c r="E317" s="144"/>
      <c r="F317" s="73">
        <v>1</v>
      </c>
      <c r="G317" s="4"/>
      <c r="H317" s="4"/>
    </row>
    <row r="318" spans="1:8" ht="35.1" customHeight="1" x14ac:dyDescent="0.25">
      <c r="A318" s="59" t="s">
        <v>626</v>
      </c>
      <c r="B318" s="77" t="s">
        <v>232</v>
      </c>
      <c r="C318" s="78"/>
      <c r="D318" s="78"/>
      <c r="E318" s="144"/>
      <c r="F318" s="73">
        <v>1</v>
      </c>
      <c r="G318" s="4"/>
      <c r="H318" s="4"/>
    </row>
    <row r="319" spans="1:8" ht="35.1" customHeight="1" x14ac:dyDescent="0.25">
      <c r="A319" s="59" t="s">
        <v>627</v>
      </c>
      <c r="B319" s="77" t="s">
        <v>233</v>
      </c>
      <c r="C319" s="78"/>
      <c r="D319" s="78"/>
      <c r="E319" s="144"/>
      <c r="F319" s="73">
        <v>1</v>
      </c>
      <c r="G319" s="4"/>
      <c r="H319" s="4"/>
    </row>
    <row r="320" spans="1:8" ht="48" customHeight="1" x14ac:dyDescent="0.25">
      <c r="A320" s="59" t="s">
        <v>628</v>
      </c>
      <c r="B320" s="77" t="s">
        <v>629</v>
      </c>
      <c r="C320" s="78"/>
      <c r="D320" s="78"/>
      <c r="E320" s="144"/>
      <c r="F320" s="73">
        <v>1</v>
      </c>
      <c r="G320" s="4"/>
      <c r="H320" s="4"/>
    </row>
    <row r="321" spans="1:8" ht="35.1" customHeight="1" x14ac:dyDescent="0.25">
      <c r="A321" s="59" t="s">
        <v>630</v>
      </c>
      <c r="B321" s="65" t="s">
        <v>631</v>
      </c>
      <c r="C321" s="66"/>
      <c r="D321" s="66"/>
      <c r="E321" s="67"/>
      <c r="F321" s="73">
        <v>1</v>
      </c>
      <c r="G321" s="4"/>
      <c r="H321" s="4"/>
    </row>
    <row r="322" spans="1:8" ht="35.1" customHeight="1" x14ac:dyDescent="0.25">
      <c r="A322" s="59" t="s">
        <v>632</v>
      </c>
      <c r="B322" s="65" t="s">
        <v>633</v>
      </c>
      <c r="C322" s="66"/>
      <c r="D322" s="66"/>
      <c r="E322" s="67"/>
      <c r="F322" s="73">
        <v>1</v>
      </c>
      <c r="G322" s="4"/>
      <c r="H322" s="4"/>
    </row>
    <row r="323" spans="1:8" ht="35.1" customHeight="1" x14ac:dyDescent="0.25">
      <c r="A323" s="59" t="s">
        <v>634</v>
      </c>
      <c r="B323" s="77" t="s">
        <v>635</v>
      </c>
      <c r="C323" s="78"/>
      <c r="D323" s="78"/>
      <c r="E323" s="144"/>
      <c r="F323" s="73">
        <v>1</v>
      </c>
      <c r="G323" s="4"/>
      <c r="H323" s="4"/>
    </row>
    <row r="324" spans="1:8" ht="35.1" customHeight="1" thickBot="1" x14ac:dyDescent="0.3">
      <c r="A324" s="59" t="s">
        <v>636</v>
      </c>
      <c r="B324" s="124" t="s">
        <v>637</v>
      </c>
      <c r="C324" s="125"/>
      <c r="D324" s="125"/>
      <c r="E324" s="145"/>
      <c r="F324" s="146">
        <v>1</v>
      </c>
      <c r="G324" s="4"/>
      <c r="H324" s="4"/>
    </row>
    <row r="325" spans="1:8" ht="18.75" thickBot="1" x14ac:dyDescent="0.3">
      <c r="A325" s="147" t="s">
        <v>234</v>
      </c>
      <c r="B325" s="128" t="s">
        <v>235</v>
      </c>
      <c r="C325" s="129"/>
      <c r="D325" s="129"/>
      <c r="E325" s="130"/>
      <c r="F325" s="119">
        <f>SUM(F326)</f>
        <v>1</v>
      </c>
      <c r="G325" s="200">
        <f>SUM(G326)</f>
        <v>0</v>
      </c>
      <c r="H325" s="200"/>
    </row>
    <row r="326" spans="1:8" ht="35.1" customHeight="1" thickBot="1" x14ac:dyDescent="0.3">
      <c r="A326" s="136" t="s">
        <v>234</v>
      </c>
      <c r="B326" s="148" t="s">
        <v>236</v>
      </c>
      <c r="C326" s="149"/>
      <c r="D326" s="149"/>
      <c r="E326" s="150"/>
      <c r="F326" s="151">
        <v>1</v>
      </c>
      <c r="G326" s="9"/>
      <c r="H326" s="9"/>
    </row>
    <row r="327" spans="1:8" ht="18.75" thickBot="1" x14ac:dyDescent="0.3">
      <c r="A327" s="152" t="s">
        <v>74</v>
      </c>
      <c r="B327" s="45" t="s">
        <v>75</v>
      </c>
      <c r="C327" s="46"/>
      <c r="D327" s="46"/>
      <c r="E327" s="47"/>
      <c r="F327" s="153">
        <f>SUM(F328:F335)</f>
        <v>8</v>
      </c>
      <c r="G327" s="201">
        <f>SUM(G328:G335)</f>
        <v>0</v>
      </c>
      <c r="H327" s="201"/>
    </row>
    <row r="328" spans="1:8" ht="35.1" customHeight="1" x14ac:dyDescent="0.25">
      <c r="A328" s="118" t="s">
        <v>76</v>
      </c>
      <c r="B328" s="74" t="s">
        <v>237</v>
      </c>
      <c r="C328" s="66"/>
      <c r="D328" s="66"/>
      <c r="E328" s="66"/>
      <c r="F328" s="154">
        <v>1</v>
      </c>
      <c r="G328" s="8"/>
      <c r="H328" s="8"/>
    </row>
    <row r="329" spans="1:8" ht="35.1" customHeight="1" x14ac:dyDescent="0.25">
      <c r="A329" s="118" t="s">
        <v>77</v>
      </c>
      <c r="B329" s="74" t="s">
        <v>78</v>
      </c>
      <c r="C329" s="66"/>
      <c r="D329" s="66"/>
      <c r="E329" s="67"/>
      <c r="F329" s="155">
        <v>1</v>
      </c>
      <c r="G329" s="8"/>
      <c r="H329" s="8"/>
    </row>
    <row r="330" spans="1:8" ht="24.75" customHeight="1" x14ac:dyDescent="0.25">
      <c r="A330" s="118" t="s">
        <v>79</v>
      </c>
      <c r="B330" s="74" t="s">
        <v>80</v>
      </c>
      <c r="C330" s="66"/>
      <c r="D330" s="66"/>
      <c r="E330" s="67"/>
      <c r="F330" s="155">
        <v>1</v>
      </c>
      <c r="G330" s="8"/>
      <c r="H330" s="8"/>
    </row>
    <row r="331" spans="1:8" x14ac:dyDescent="0.25">
      <c r="A331" s="118" t="s">
        <v>81</v>
      </c>
      <c r="B331" s="74" t="s">
        <v>82</v>
      </c>
      <c r="C331" s="66"/>
      <c r="D331" s="66"/>
      <c r="E331" s="67"/>
      <c r="F331" s="155">
        <v>1</v>
      </c>
      <c r="G331" s="8"/>
      <c r="H331" s="8"/>
    </row>
    <row r="332" spans="1:8" x14ac:dyDescent="0.25">
      <c r="A332" s="118" t="s">
        <v>83</v>
      </c>
      <c r="B332" s="74" t="s">
        <v>84</v>
      </c>
      <c r="C332" s="66"/>
      <c r="D332" s="66"/>
      <c r="E332" s="67"/>
      <c r="F332" s="155">
        <v>1</v>
      </c>
      <c r="G332" s="8"/>
      <c r="H332" s="8"/>
    </row>
    <row r="333" spans="1:8" ht="35.1" customHeight="1" x14ac:dyDescent="0.25">
      <c r="A333" s="118" t="s">
        <v>85</v>
      </c>
      <c r="B333" s="74" t="s">
        <v>86</v>
      </c>
      <c r="C333" s="66"/>
      <c r="D333" s="66"/>
      <c r="E333" s="67"/>
      <c r="F333" s="155">
        <v>1</v>
      </c>
      <c r="G333" s="8"/>
      <c r="H333" s="8"/>
    </row>
    <row r="334" spans="1:8" x14ac:dyDescent="0.25">
      <c r="A334" s="118" t="s">
        <v>87</v>
      </c>
      <c r="B334" s="74" t="s">
        <v>238</v>
      </c>
      <c r="C334" s="66"/>
      <c r="D334" s="66"/>
      <c r="E334" s="67"/>
      <c r="F334" s="155">
        <v>1</v>
      </c>
      <c r="G334" s="8"/>
      <c r="H334" s="8"/>
    </row>
    <row r="335" spans="1:8" ht="18.95" customHeight="1" thickBot="1" x14ac:dyDescent="0.3">
      <c r="A335" s="118" t="s">
        <v>88</v>
      </c>
      <c r="B335" s="145" t="s">
        <v>89</v>
      </c>
      <c r="C335" s="156"/>
      <c r="D335" s="156"/>
      <c r="E335" s="157"/>
      <c r="F335" s="155">
        <v>1</v>
      </c>
      <c r="G335" s="8"/>
      <c r="H335" s="8"/>
    </row>
    <row r="336" spans="1:8" ht="35.1" customHeight="1" thickBot="1" x14ac:dyDescent="0.3">
      <c r="A336" s="158" t="s">
        <v>638</v>
      </c>
      <c r="B336" s="159" t="s">
        <v>639</v>
      </c>
      <c r="C336" s="160"/>
      <c r="D336" s="160"/>
      <c r="E336" s="161"/>
      <c r="F336" s="162">
        <f>SUM(F337:F339)</f>
        <v>3</v>
      </c>
      <c r="G336" s="202">
        <f>SUM(G337:G339)</f>
        <v>0</v>
      </c>
      <c r="H336" s="202"/>
    </row>
    <row r="337" spans="1:8" x14ac:dyDescent="0.25">
      <c r="A337" s="163" t="s">
        <v>640</v>
      </c>
      <c r="B337" s="164" t="s">
        <v>641</v>
      </c>
      <c r="C337" s="61"/>
      <c r="D337" s="61"/>
      <c r="E337" s="74"/>
      <c r="F337" s="73">
        <v>1</v>
      </c>
      <c r="G337" s="4"/>
      <c r="H337" s="4"/>
    </row>
    <row r="338" spans="1:8" x14ac:dyDescent="0.25">
      <c r="A338" s="163" t="s">
        <v>642</v>
      </c>
      <c r="B338" s="164" t="s">
        <v>239</v>
      </c>
      <c r="C338" s="61"/>
      <c r="D338" s="61"/>
      <c r="E338" s="74"/>
      <c r="F338" s="73">
        <v>1</v>
      </c>
      <c r="G338" s="4"/>
      <c r="H338" s="4"/>
    </row>
    <row r="339" spans="1:8" ht="15.75" thickBot="1" x14ac:dyDescent="0.3">
      <c r="A339" s="163" t="s">
        <v>643</v>
      </c>
      <c r="B339" s="66" t="s">
        <v>644</v>
      </c>
      <c r="C339" s="66"/>
      <c r="D339" s="66"/>
      <c r="E339" s="66"/>
      <c r="F339" s="146">
        <v>1</v>
      </c>
      <c r="G339" s="4"/>
      <c r="H339" s="4"/>
    </row>
    <row r="340" spans="1:8" ht="18.75" thickBot="1" x14ac:dyDescent="0.3">
      <c r="A340" s="165" t="s">
        <v>645</v>
      </c>
      <c r="B340" s="159" t="s">
        <v>646</v>
      </c>
      <c r="C340" s="166"/>
      <c r="D340" s="166"/>
      <c r="E340" s="167"/>
      <c r="F340" s="162">
        <f>+F341</f>
        <v>1</v>
      </c>
      <c r="G340" s="202">
        <f>+G341</f>
        <v>0</v>
      </c>
      <c r="H340" s="202"/>
    </row>
    <row r="341" spans="1:8" ht="15.75" thickBot="1" x14ac:dyDescent="0.3">
      <c r="A341" s="168" t="s">
        <v>645</v>
      </c>
      <c r="B341" s="169" t="s">
        <v>240</v>
      </c>
      <c r="C341" s="170"/>
      <c r="D341" s="170"/>
      <c r="E341" s="171"/>
      <c r="F341" s="172">
        <v>1</v>
      </c>
      <c r="G341" s="9"/>
      <c r="H341" s="9"/>
    </row>
    <row r="342" spans="1:8" ht="18.75" thickBot="1" x14ac:dyDescent="0.3">
      <c r="A342" s="173" t="s">
        <v>647</v>
      </c>
      <c r="B342" s="174"/>
      <c r="C342" s="175"/>
      <c r="D342" s="175"/>
      <c r="E342" s="176"/>
      <c r="F342" s="162">
        <f>+F340+F336+F327+F325+F293+F287+F275+F20</f>
        <v>286</v>
      </c>
      <c r="G342" s="202">
        <f>+G340+G336+G327+G325+G293+G287+G275+G20</f>
        <v>0</v>
      </c>
      <c r="H342" s="202"/>
    </row>
    <row r="343" spans="1:8" s="183" customFormat="1" x14ac:dyDescent="0.25">
      <c r="A343" s="28"/>
      <c r="B343" s="28"/>
      <c r="C343" s="28"/>
      <c r="D343" s="28"/>
      <c r="E343" s="28"/>
      <c r="F343" s="11"/>
      <c r="G343" s="11"/>
      <c r="H343" s="12"/>
    </row>
    <row r="344" spans="1:8" s="183" customFormat="1" ht="18.95" customHeight="1" x14ac:dyDescent="0.25">
      <c r="A344" s="10"/>
      <c r="B344" s="10"/>
      <c r="C344" s="10"/>
      <c r="D344" s="10"/>
      <c r="E344" s="10"/>
      <c r="F344" s="11"/>
      <c r="G344" s="11"/>
      <c r="H344" s="12"/>
    </row>
    <row r="345" spans="1:8" s="183" customFormat="1" ht="15.75" thickBot="1" x14ac:dyDescent="0.3">
      <c r="A345" s="10"/>
      <c r="B345" s="10"/>
      <c r="C345" s="10"/>
      <c r="D345" s="10"/>
      <c r="E345" s="10"/>
      <c r="F345" s="11"/>
      <c r="G345" s="11"/>
      <c r="H345" s="12"/>
    </row>
    <row r="346" spans="1:8" ht="54" customHeight="1" x14ac:dyDescent="0.25">
      <c r="A346" s="10"/>
      <c r="B346" s="10"/>
      <c r="C346" s="10"/>
      <c r="D346" s="177" t="s">
        <v>90</v>
      </c>
      <c r="E346" s="178" t="s">
        <v>91</v>
      </c>
      <c r="F346" s="179" t="s">
        <v>92</v>
      </c>
      <c r="G346" s="180" t="s">
        <v>93</v>
      </c>
    </row>
    <row r="347" spans="1:8" ht="45.75" customHeight="1" thickBot="1" x14ac:dyDescent="0.3">
      <c r="A347" s="10"/>
      <c r="B347" s="10"/>
      <c r="C347" s="10"/>
      <c r="D347" s="181" t="s">
        <v>241</v>
      </c>
      <c r="E347" s="182">
        <f>SUM(F342)</f>
        <v>286</v>
      </c>
      <c r="F347" s="182">
        <f>SUM(G342)</f>
        <v>0</v>
      </c>
      <c r="G347" s="13">
        <f>F347/E347</f>
        <v>0</v>
      </c>
      <c r="H347" s="12"/>
    </row>
    <row r="348" spans="1:8" ht="18" x14ac:dyDescent="0.25">
      <c r="A348" s="10"/>
      <c r="B348" s="10"/>
      <c r="C348" s="10"/>
      <c r="D348" s="203"/>
      <c r="E348" s="204"/>
      <c r="F348" s="204"/>
      <c r="G348" s="205"/>
      <c r="H348" s="12"/>
    </row>
    <row r="349" spans="1:8" s="183" customFormat="1" ht="36.75" thickBot="1" x14ac:dyDescent="0.3">
      <c r="A349" s="10"/>
      <c r="B349" s="10"/>
      <c r="C349" s="10"/>
      <c r="D349" s="16" t="s">
        <v>652</v>
      </c>
      <c r="E349" s="17"/>
      <c r="F349" s="17"/>
      <c r="G349" s="17"/>
      <c r="H349" s="12"/>
    </row>
    <row r="350" spans="1:8" s="183" customFormat="1" ht="15.75" thickTop="1" x14ac:dyDescent="0.25">
      <c r="A350" s="10"/>
      <c r="B350" s="10"/>
      <c r="C350" s="10"/>
      <c r="D350" s="10"/>
      <c r="E350" s="10"/>
      <c r="F350" s="11"/>
      <c r="G350" s="11"/>
      <c r="H350" s="12"/>
    </row>
    <row r="351" spans="1:8" s="183" customFormat="1" x14ac:dyDescent="0.25">
      <c r="A351" s="10"/>
      <c r="B351" s="10"/>
      <c r="C351" s="10"/>
      <c r="D351" s="10"/>
      <c r="E351" s="10"/>
      <c r="F351" s="11"/>
      <c r="G351" s="11"/>
      <c r="H351" s="12"/>
    </row>
    <row r="352" spans="1:8" s="183" customFormat="1" x14ac:dyDescent="0.25">
      <c r="A352" s="10"/>
      <c r="B352" s="10"/>
      <c r="C352" s="10"/>
      <c r="D352" s="10"/>
      <c r="E352" s="10"/>
      <c r="F352" s="11"/>
      <c r="G352" s="11"/>
      <c r="H352" s="12"/>
    </row>
    <row r="353" spans="1:8" s="183" customFormat="1" x14ac:dyDescent="0.25">
      <c r="A353" s="10"/>
      <c r="B353" s="10"/>
      <c r="C353" s="10"/>
      <c r="D353" s="10"/>
      <c r="E353" s="10"/>
      <c r="F353" s="11"/>
      <c r="G353" s="11"/>
      <c r="H353" s="12"/>
    </row>
    <row r="354" spans="1:8" s="183" customFormat="1" x14ac:dyDescent="0.25">
      <c r="A354" s="10"/>
      <c r="B354" s="10"/>
      <c r="C354" s="10"/>
      <c r="D354" s="10"/>
      <c r="E354" s="10"/>
      <c r="F354" s="11"/>
      <c r="G354" s="11"/>
      <c r="H354" s="12"/>
    </row>
    <row r="355" spans="1:8" s="183" customFormat="1" x14ac:dyDescent="0.25">
      <c r="A355" s="10"/>
      <c r="B355" s="10"/>
      <c r="C355" s="10"/>
      <c r="D355" s="10"/>
      <c r="E355" s="10"/>
      <c r="F355" s="11"/>
      <c r="G355" s="11"/>
      <c r="H355" s="12"/>
    </row>
    <row r="356" spans="1:8" s="183" customFormat="1" x14ac:dyDescent="0.25">
      <c r="A356" s="10"/>
      <c r="B356" s="10"/>
      <c r="C356" s="10"/>
      <c r="D356" s="10"/>
      <c r="E356" s="10"/>
      <c r="F356" s="11"/>
      <c r="G356" s="11"/>
      <c r="H356" s="12"/>
    </row>
    <row r="357" spans="1:8" s="183" customFormat="1" x14ac:dyDescent="0.25">
      <c r="A357" s="10"/>
      <c r="B357" s="10"/>
      <c r="C357" s="10"/>
      <c r="D357" s="10"/>
      <c r="E357" s="10"/>
      <c r="F357" s="11"/>
      <c r="G357" s="11"/>
      <c r="H357" s="12"/>
    </row>
    <row r="358" spans="1:8" s="183" customFormat="1" x14ac:dyDescent="0.25">
      <c r="A358" s="10"/>
      <c r="B358" s="10"/>
      <c r="C358" s="10"/>
      <c r="D358" s="10"/>
      <c r="E358" s="10"/>
      <c r="F358" s="11"/>
      <c r="G358" s="11"/>
      <c r="H358" s="12"/>
    </row>
    <row r="359" spans="1:8" s="183" customFormat="1" x14ac:dyDescent="0.25">
      <c r="A359" s="10"/>
      <c r="B359" s="10"/>
      <c r="C359" s="10"/>
      <c r="D359" s="10"/>
      <c r="E359" s="10"/>
      <c r="F359" s="11"/>
      <c r="G359" s="11"/>
      <c r="H359" s="12"/>
    </row>
    <row r="360" spans="1:8" s="183" customFormat="1" x14ac:dyDescent="0.25">
      <c r="A360" s="10"/>
      <c r="B360" s="10"/>
      <c r="C360" s="10"/>
      <c r="D360" s="10"/>
      <c r="E360" s="10"/>
      <c r="F360" s="11"/>
      <c r="G360" s="11"/>
      <c r="H360" s="12"/>
    </row>
    <row r="361" spans="1:8" s="183" customFormat="1" x14ac:dyDescent="0.25">
      <c r="A361" s="10"/>
      <c r="B361" s="10"/>
      <c r="C361" s="10"/>
      <c r="D361" s="10"/>
      <c r="E361" s="10"/>
      <c r="F361" s="11"/>
      <c r="G361" s="11"/>
      <c r="H361" s="12"/>
    </row>
    <row r="362" spans="1:8" s="183" customFormat="1" x14ac:dyDescent="0.25">
      <c r="A362" s="10"/>
      <c r="B362" s="10"/>
      <c r="C362" s="10"/>
      <c r="D362" s="10"/>
      <c r="E362" s="10"/>
      <c r="F362" s="11"/>
      <c r="G362" s="11"/>
      <c r="H362" s="12"/>
    </row>
    <row r="363" spans="1:8" s="183" customFormat="1" x14ac:dyDescent="0.25">
      <c r="A363" s="10"/>
      <c r="B363" s="10"/>
      <c r="C363" s="10"/>
      <c r="D363" s="10"/>
      <c r="E363" s="10"/>
      <c r="F363" s="11"/>
      <c r="G363" s="11"/>
      <c r="H363" s="12"/>
    </row>
    <row r="364" spans="1:8" s="183" customFormat="1" x14ac:dyDescent="0.25">
      <c r="A364" s="10"/>
      <c r="B364" s="10"/>
      <c r="C364" s="10"/>
      <c r="D364" s="10"/>
      <c r="E364" s="10"/>
      <c r="F364" s="11"/>
      <c r="G364" s="11"/>
      <c r="H364" s="12"/>
    </row>
    <row r="365" spans="1:8" s="183" customFormat="1" x14ac:dyDescent="0.25">
      <c r="A365" s="10"/>
      <c r="B365" s="10"/>
      <c r="C365" s="10"/>
      <c r="D365" s="10"/>
      <c r="E365" s="10"/>
      <c r="F365" s="11"/>
      <c r="G365" s="11"/>
      <c r="H365" s="12"/>
    </row>
  </sheetData>
  <sheetProtection password="DC3A" sheet="1" objects="1" scenarios="1" formatColumns="0" formatRows="0"/>
  <protectedRanges>
    <protectedRange password="8910" sqref="G21 G23:G26 G54:G57 G59:G61 G87 G104 G132:G133 G163 G207 G326 G328:G335 G337:G339 G341 G288:G292 G28:G44 G46:G52 G63:G85 G89:G92 G94:G102 G106:G130 G135:G140 G142:G161 G165:G205 G209:G215 G217:G238 G240:G251 G253:G260 G262:G274 G276:G286 G294:G324" name="PUNTAJE_5"/>
    <protectedRange sqref="H20:H342" name="OBSERVACIONES_1"/>
  </protectedRanges>
  <mergeCells count="345">
    <mergeCell ref="B341:E341"/>
    <mergeCell ref="B342:E342"/>
    <mergeCell ref="A343:E343"/>
    <mergeCell ref="B335:E335"/>
    <mergeCell ref="B336:E336"/>
    <mergeCell ref="B337:E337"/>
    <mergeCell ref="B338:E338"/>
    <mergeCell ref="B339:E339"/>
    <mergeCell ref="B340:E340"/>
    <mergeCell ref="B329:E329"/>
    <mergeCell ref="B330:E330"/>
    <mergeCell ref="B331:E331"/>
    <mergeCell ref="B332:E332"/>
    <mergeCell ref="B333:E333"/>
    <mergeCell ref="B334:E334"/>
    <mergeCell ref="B323:E323"/>
    <mergeCell ref="B324:E324"/>
    <mergeCell ref="B325:E325"/>
    <mergeCell ref="B326:E326"/>
    <mergeCell ref="B327:E327"/>
    <mergeCell ref="B328:E328"/>
    <mergeCell ref="B317:E317"/>
    <mergeCell ref="B318:E318"/>
    <mergeCell ref="B319:E319"/>
    <mergeCell ref="B320:E320"/>
    <mergeCell ref="B321:E321"/>
    <mergeCell ref="B322:E322"/>
    <mergeCell ref="B311:E311"/>
    <mergeCell ref="B312:E312"/>
    <mergeCell ref="B313:E313"/>
    <mergeCell ref="B314:E314"/>
    <mergeCell ref="B315:E315"/>
    <mergeCell ref="B316:E316"/>
    <mergeCell ref="B305:E305"/>
    <mergeCell ref="B306:E306"/>
    <mergeCell ref="B307:E307"/>
    <mergeCell ref="B308:E308"/>
    <mergeCell ref="B309:E309"/>
    <mergeCell ref="B310:E310"/>
    <mergeCell ref="B299:E299"/>
    <mergeCell ref="B300:E300"/>
    <mergeCell ref="B301:E301"/>
    <mergeCell ref="B302:E302"/>
    <mergeCell ref="B303:E303"/>
    <mergeCell ref="B304:E304"/>
    <mergeCell ref="B293:E293"/>
    <mergeCell ref="B294:E294"/>
    <mergeCell ref="B295:E295"/>
    <mergeCell ref="B296:E296"/>
    <mergeCell ref="B297:E297"/>
    <mergeCell ref="B298:E298"/>
    <mergeCell ref="B287:E287"/>
    <mergeCell ref="B288:E288"/>
    <mergeCell ref="B289:E289"/>
    <mergeCell ref="B290:E290"/>
    <mergeCell ref="B291:E291"/>
    <mergeCell ref="B292:E292"/>
    <mergeCell ref="B281:E281"/>
    <mergeCell ref="B282:E282"/>
    <mergeCell ref="B283:E283"/>
    <mergeCell ref="B284:E284"/>
    <mergeCell ref="B285:E285"/>
    <mergeCell ref="B286:E286"/>
    <mergeCell ref="B275:E275"/>
    <mergeCell ref="B276:E276"/>
    <mergeCell ref="B277:E277"/>
    <mergeCell ref="B278:E278"/>
    <mergeCell ref="B279:E279"/>
    <mergeCell ref="B280:E280"/>
    <mergeCell ref="B269:E269"/>
    <mergeCell ref="B270:E270"/>
    <mergeCell ref="B271:E271"/>
    <mergeCell ref="B272:E272"/>
    <mergeCell ref="B273:E273"/>
    <mergeCell ref="B274:E274"/>
    <mergeCell ref="B263:E263"/>
    <mergeCell ref="B264:E264"/>
    <mergeCell ref="B265:E265"/>
    <mergeCell ref="B266:E266"/>
    <mergeCell ref="B267:E267"/>
    <mergeCell ref="B268:E268"/>
    <mergeCell ref="B257:E257"/>
    <mergeCell ref="B258:E258"/>
    <mergeCell ref="B259:E259"/>
    <mergeCell ref="B260:E260"/>
    <mergeCell ref="B261:E261"/>
    <mergeCell ref="B262:E262"/>
    <mergeCell ref="B251:E251"/>
    <mergeCell ref="B252:E252"/>
    <mergeCell ref="B253:E253"/>
    <mergeCell ref="B254:E254"/>
    <mergeCell ref="B255:E255"/>
    <mergeCell ref="B256:E256"/>
    <mergeCell ref="B245:E245"/>
    <mergeCell ref="B246:E246"/>
    <mergeCell ref="B247:E247"/>
    <mergeCell ref="B248:E248"/>
    <mergeCell ref="B249:E249"/>
    <mergeCell ref="B250:E250"/>
    <mergeCell ref="B239:E239"/>
    <mergeCell ref="B240:E240"/>
    <mergeCell ref="B241:E241"/>
    <mergeCell ref="B242:E242"/>
    <mergeCell ref="B243:E243"/>
    <mergeCell ref="B244:E244"/>
    <mergeCell ref="B233:E233"/>
    <mergeCell ref="B234:E234"/>
    <mergeCell ref="B235:E235"/>
    <mergeCell ref="B236:E236"/>
    <mergeCell ref="B237:E237"/>
    <mergeCell ref="B238:E238"/>
    <mergeCell ref="B227:E227"/>
    <mergeCell ref="B228:E228"/>
    <mergeCell ref="B229:E229"/>
    <mergeCell ref="B230:E230"/>
    <mergeCell ref="B231:E231"/>
    <mergeCell ref="B232:E232"/>
    <mergeCell ref="B221:E221"/>
    <mergeCell ref="B222:E222"/>
    <mergeCell ref="B223:E223"/>
    <mergeCell ref="B224:E224"/>
    <mergeCell ref="B225:E225"/>
    <mergeCell ref="B226:E226"/>
    <mergeCell ref="B215:E215"/>
    <mergeCell ref="B216:E216"/>
    <mergeCell ref="B217:E217"/>
    <mergeCell ref="B218:E218"/>
    <mergeCell ref="B219:E219"/>
    <mergeCell ref="B220:E220"/>
    <mergeCell ref="B209:E209"/>
    <mergeCell ref="B210:E210"/>
    <mergeCell ref="B211:E211"/>
    <mergeCell ref="B212:E212"/>
    <mergeCell ref="B213:E213"/>
    <mergeCell ref="B214:E214"/>
    <mergeCell ref="B203:E203"/>
    <mergeCell ref="B204:E204"/>
    <mergeCell ref="B205:E205"/>
    <mergeCell ref="B206:E206"/>
    <mergeCell ref="B207:E207"/>
    <mergeCell ref="B208:E208"/>
    <mergeCell ref="B197:E197"/>
    <mergeCell ref="B198:E198"/>
    <mergeCell ref="B199:E199"/>
    <mergeCell ref="B200:E200"/>
    <mergeCell ref="B201:E201"/>
    <mergeCell ref="B202:E202"/>
    <mergeCell ref="B191:E191"/>
    <mergeCell ref="B192:E192"/>
    <mergeCell ref="B193:E193"/>
    <mergeCell ref="B194:E194"/>
    <mergeCell ref="B195:E195"/>
    <mergeCell ref="B196:E196"/>
    <mergeCell ref="B185:E185"/>
    <mergeCell ref="B186:E186"/>
    <mergeCell ref="B187:E187"/>
    <mergeCell ref="B188:E188"/>
    <mergeCell ref="B189:E189"/>
    <mergeCell ref="B190:E190"/>
    <mergeCell ref="B179:E179"/>
    <mergeCell ref="B180:E180"/>
    <mergeCell ref="B181:E181"/>
    <mergeCell ref="B182:E182"/>
    <mergeCell ref="B183:E183"/>
    <mergeCell ref="B184:E184"/>
    <mergeCell ref="B173:E173"/>
    <mergeCell ref="B174:E174"/>
    <mergeCell ref="B175:E175"/>
    <mergeCell ref="B176:E176"/>
    <mergeCell ref="B177:E177"/>
    <mergeCell ref="B178:E178"/>
    <mergeCell ref="B167:E167"/>
    <mergeCell ref="B168:E168"/>
    <mergeCell ref="B169:E169"/>
    <mergeCell ref="B170:E170"/>
    <mergeCell ref="B171:E171"/>
    <mergeCell ref="B172:E172"/>
    <mergeCell ref="B161:E161"/>
    <mergeCell ref="B162:E162"/>
    <mergeCell ref="B163:E163"/>
    <mergeCell ref="B164:E164"/>
    <mergeCell ref="B165:E165"/>
    <mergeCell ref="B166:E166"/>
    <mergeCell ref="B155:E155"/>
    <mergeCell ref="B156:E156"/>
    <mergeCell ref="B157:E157"/>
    <mergeCell ref="B158:E158"/>
    <mergeCell ref="B159:E159"/>
    <mergeCell ref="B160:E160"/>
    <mergeCell ref="B149:E149"/>
    <mergeCell ref="B150:E150"/>
    <mergeCell ref="B151:E151"/>
    <mergeCell ref="B152:E152"/>
    <mergeCell ref="B153:E153"/>
    <mergeCell ref="B154:E154"/>
    <mergeCell ref="B143:E143"/>
    <mergeCell ref="B144:E144"/>
    <mergeCell ref="B145:E145"/>
    <mergeCell ref="B146:E146"/>
    <mergeCell ref="B147:E147"/>
    <mergeCell ref="B148:E148"/>
    <mergeCell ref="B137:E137"/>
    <mergeCell ref="B138:E138"/>
    <mergeCell ref="B139:E139"/>
    <mergeCell ref="B140:E140"/>
    <mergeCell ref="B141:E141"/>
    <mergeCell ref="B142:E142"/>
    <mergeCell ref="B131:E131"/>
    <mergeCell ref="B132:E132"/>
    <mergeCell ref="B133:E133"/>
    <mergeCell ref="B134:E134"/>
    <mergeCell ref="B135:E135"/>
    <mergeCell ref="B136:E136"/>
    <mergeCell ref="B125:E125"/>
    <mergeCell ref="B126:E126"/>
    <mergeCell ref="B127:E127"/>
    <mergeCell ref="B128:E128"/>
    <mergeCell ref="B129:E129"/>
    <mergeCell ref="B130:E130"/>
    <mergeCell ref="B119:E119"/>
    <mergeCell ref="B120:E120"/>
    <mergeCell ref="B121:E121"/>
    <mergeCell ref="B122:E122"/>
    <mergeCell ref="B123:E123"/>
    <mergeCell ref="B124:E124"/>
    <mergeCell ref="B113:E113"/>
    <mergeCell ref="B114:E114"/>
    <mergeCell ref="B115:E115"/>
    <mergeCell ref="B116:E116"/>
    <mergeCell ref="B117:E117"/>
    <mergeCell ref="B118:E118"/>
    <mergeCell ref="B107:E107"/>
    <mergeCell ref="B108:E108"/>
    <mergeCell ref="B109:E109"/>
    <mergeCell ref="B110:E110"/>
    <mergeCell ref="B111:E111"/>
    <mergeCell ref="B112:E112"/>
    <mergeCell ref="B101:E101"/>
    <mergeCell ref="B102:E102"/>
    <mergeCell ref="B103:E103"/>
    <mergeCell ref="B104:E104"/>
    <mergeCell ref="B105:E105"/>
    <mergeCell ref="B106:E106"/>
    <mergeCell ref="B95:E95"/>
    <mergeCell ref="B96:E96"/>
    <mergeCell ref="B97:E97"/>
    <mergeCell ref="B98:E98"/>
    <mergeCell ref="B99:E99"/>
    <mergeCell ref="B100:E100"/>
    <mergeCell ref="B89:E89"/>
    <mergeCell ref="B90:E90"/>
    <mergeCell ref="B91:E91"/>
    <mergeCell ref="B92:E92"/>
    <mergeCell ref="B93:E93"/>
    <mergeCell ref="B94:E94"/>
    <mergeCell ref="B83:E83"/>
    <mergeCell ref="B84:E84"/>
    <mergeCell ref="B85:E85"/>
    <mergeCell ref="B86:E86"/>
    <mergeCell ref="B87:E87"/>
    <mergeCell ref="B88:E88"/>
    <mergeCell ref="B77:E77"/>
    <mergeCell ref="B78:E78"/>
    <mergeCell ref="B79:E79"/>
    <mergeCell ref="B80:E80"/>
    <mergeCell ref="B81:E81"/>
    <mergeCell ref="B82:E82"/>
    <mergeCell ref="B71:E71"/>
    <mergeCell ref="B72:E72"/>
    <mergeCell ref="B73:E73"/>
    <mergeCell ref="B74:E74"/>
    <mergeCell ref="B75:E75"/>
    <mergeCell ref="B76:E76"/>
    <mergeCell ref="B65:E65"/>
    <mergeCell ref="B66:E66"/>
    <mergeCell ref="B67:E67"/>
    <mergeCell ref="B68:E68"/>
    <mergeCell ref="B69:E69"/>
    <mergeCell ref="B70:E70"/>
    <mergeCell ref="B59:E59"/>
    <mergeCell ref="B60:E60"/>
    <mergeCell ref="B61:E61"/>
    <mergeCell ref="B62:E62"/>
    <mergeCell ref="B63:E63"/>
    <mergeCell ref="B64:E64"/>
    <mergeCell ref="B53:E53"/>
    <mergeCell ref="B54:E54"/>
    <mergeCell ref="B55:E55"/>
    <mergeCell ref="B56:E56"/>
    <mergeCell ref="B57:E57"/>
    <mergeCell ref="B58:E58"/>
    <mergeCell ref="B47:E47"/>
    <mergeCell ref="B48:E48"/>
    <mergeCell ref="B49:E49"/>
    <mergeCell ref="B50:E50"/>
    <mergeCell ref="B51:E51"/>
    <mergeCell ref="B52:E52"/>
    <mergeCell ref="B41:E41"/>
    <mergeCell ref="B42:E42"/>
    <mergeCell ref="B43:E43"/>
    <mergeCell ref="B44:E44"/>
    <mergeCell ref="B45:E45"/>
    <mergeCell ref="B46:E46"/>
    <mergeCell ref="B35:E35"/>
    <mergeCell ref="B36:E36"/>
    <mergeCell ref="B37:E37"/>
    <mergeCell ref="B38:E38"/>
    <mergeCell ref="B39:E39"/>
    <mergeCell ref="B40:E40"/>
    <mergeCell ref="B29:E29"/>
    <mergeCell ref="B30:E30"/>
    <mergeCell ref="B31:E31"/>
    <mergeCell ref="B32:E32"/>
    <mergeCell ref="B33:E33"/>
    <mergeCell ref="B34:E34"/>
    <mergeCell ref="B23:E23"/>
    <mergeCell ref="B24:E24"/>
    <mergeCell ref="B25:E25"/>
    <mergeCell ref="B26:E26"/>
    <mergeCell ref="B27:E27"/>
    <mergeCell ref="B28:E28"/>
    <mergeCell ref="H18:H19"/>
    <mergeCell ref="B20:E20"/>
    <mergeCell ref="B21:E21"/>
    <mergeCell ref="B22:E22"/>
    <mergeCell ref="A17:G17"/>
    <mergeCell ref="A18:A19"/>
    <mergeCell ref="B18:E19"/>
    <mergeCell ref="F18:F19"/>
    <mergeCell ref="G18:G19"/>
    <mergeCell ref="A8:H8"/>
    <mergeCell ref="A9:H9"/>
    <mergeCell ref="B10:H10"/>
    <mergeCell ref="B11:H11"/>
    <mergeCell ref="B12:H12"/>
    <mergeCell ref="A13:H13"/>
    <mergeCell ref="A16:H16"/>
    <mergeCell ref="A2:H2"/>
    <mergeCell ref="A3:H3"/>
    <mergeCell ref="A4:H4"/>
    <mergeCell ref="A5:H5"/>
    <mergeCell ref="A6:H6"/>
    <mergeCell ref="A7:H7"/>
    <mergeCell ref="A14:H14"/>
    <mergeCell ref="A15:H15"/>
  </mergeCells>
  <pageMargins left="0.7" right="0.7" top="0.75" bottom="0.75" header="0.3" footer="0.3"/>
  <pageSetup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Bohorquez Isaza</dc:creator>
  <cp:lastModifiedBy>Andrés Franco</cp:lastModifiedBy>
  <cp:lastPrinted>2021-06-08T13:58:19Z</cp:lastPrinted>
  <dcterms:created xsi:type="dcterms:W3CDTF">2016-09-06T16:12:04Z</dcterms:created>
  <dcterms:modified xsi:type="dcterms:W3CDTF">2021-06-09T02:10:48Z</dcterms:modified>
</cp:coreProperties>
</file>